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旭川市ＰＴＡ連合会\Documents\旭川市ＰＴＡ連合会文書\令和元年度　文書\専門部関係\母親委員会\母親研修会\"/>
    </mc:Choice>
  </mc:AlternateContent>
  <bookViews>
    <workbookView xWindow="360" yWindow="45" windowWidth="28035" windowHeight="12105"/>
  </bookViews>
  <sheets>
    <sheet name="盲・聾学校用" sheetId="9" r:id="rId1"/>
    <sheet name="小学校用" sheetId="10" r:id="rId2"/>
    <sheet name="中学校用" sheetId="11" r:id="rId3"/>
    <sheet name="Sheet1" sheetId="5" r:id="rId4"/>
    <sheet name="Sheet2" sheetId="3" r:id="rId5"/>
    <sheet name="Sheet3" sheetId="7" r:id="rId6"/>
  </sheets>
  <definedNames>
    <definedName name="小学校名">Sheet1!$B$2:$B$55</definedName>
    <definedName name="中学校名">Sheet1!$E$2:$E$26</definedName>
    <definedName name="年齢">Sheet3!$A$1:$A$12</definedName>
    <definedName name="部会名">Sheet2!$A$1:$A$7</definedName>
    <definedName name="盲聾学校名">Sheet1!$H$2:$H$3</definedName>
  </definedNames>
  <calcPr calcId="152511"/>
</workbook>
</file>

<file path=xl/calcChain.xml><?xml version="1.0" encoding="utf-8"?>
<calcChain xmlns="http://schemas.openxmlformats.org/spreadsheetml/2006/main">
  <c r="G29" i="9" l="1"/>
  <c r="G29" i="11"/>
  <c r="G29" i="10"/>
  <c r="J29" i="11" l="1"/>
  <c r="J28" i="11"/>
  <c r="J29" i="10"/>
  <c r="G28" i="10"/>
  <c r="J28" i="10" s="1"/>
  <c r="J29" i="9"/>
  <c r="J30" i="10" l="1"/>
  <c r="J30" i="11"/>
  <c r="G28" i="9"/>
  <c r="J28" i="9" s="1"/>
  <c r="J30" i="9" s="1"/>
</calcChain>
</file>

<file path=xl/comments1.xml><?xml version="1.0" encoding="utf-8"?>
<comments xmlns="http://schemas.openxmlformats.org/spreadsheetml/2006/main">
  <authors>
    <author>旭川市ＰＴＡ連合会</author>
  </authors>
  <commentLis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旭川市ＰＴＡ連合会</author>
  </authors>
  <commentLis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</commentList>
</comments>
</file>

<file path=xl/comments3.xml><?xml version="1.0" encoding="utf-8"?>
<comments xmlns="http://schemas.openxmlformats.org/spreadsheetml/2006/main">
  <authors>
    <author>旭川市ＰＴＡ連合会</author>
  </authors>
  <commentLis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B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C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E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F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K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L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</commentList>
</comments>
</file>

<file path=xl/sharedStrings.xml><?xml version="1.0" encoding="utf-8"?>
<sst xmlns="http://schemas.openxmlformats.org/spreadsheetml/2006/main" count="184" uniqueCount="135">
  <si>
    <t>学校名</t>
    <rPh sb="0" eb="2">
      <t>ガッコウ</t>
    </rPh>
    <rPh sb="2" eb="3">
      <t>メイ</t>
    </rPh>
    <phoneticPr fontId="1"/>
  </si>
  <si>
    <t>Ｔ／Ｐ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</si>
  <si>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</si>
  <si>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</si>
  <si>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番号</t>
    <rPh sb="0" eb="2">
      <t>バンゴウ</t>
    </rPh>
    <phoneticPr fontId="1"/>
  </si>
  <si>
    <t>番号</t>
  </si>
  <si>
    <t>朝日小学校</t>
    <phoneticPr fontId="1"/>
  </si>
  <si>
    <t>旭川小学校</t>
    <phoneticPr fontId="1"/>
  </si>
  <si>
    <t>旭川第一小学校</t>
    <phoneticPr fontId="1"/>
  </si>
  <si>
    <t>第五小桜岡中</t>
    <rPh sb="3" eb="5">
      <t>サクラオカ</t>
    </rPh>
    <rPh sb="5" eb="6">
      <t>チュウ</t>
    </rPh>
    <phoneticPr fontId="1"/>
  </si>
  <si>
    <t>旭川第三小学校</t>
    <phoneticPr fontId="1"/>
  </si>
  <si>
    <t>旭川第二小学校</t>
    <phoneticPr fontId="1"/>
  </si>
  <si>
    <t>愛宕小学校</t>
    <phoneticPr fontId="1"/>
  </si>
  <si>
    <t>愛宕東小学校</t>
    <phoneticPr fontId="1"/>
  </si>
  <si>
    <t>嵐山小中学校</t>
    <rPh sb="3" eb="4">
      <t>チュウ</t>
    </rPh>
    <phoneticPr fontId="1"/>
  </si>
  <si>
    <t>雨紛小学校</t>
    <phoneticPr fontId="1"/>
  </si>
  <si>
    <t>江丹別小中学校</t>
    <phoneticPr fontId="1"/>
  </si>
  <si>
    <t>大町小学校</t>
    <phoneticPr fontId="1"/>
  </si>
  <si>
    <t>神楽小学校</t>
    <phoneticPr fontId="1"/>
  </si>
  <si>
    <t>神楽岡小学校</t>
    <phoneticPr fontId="1"/>
  </si>
  <si>
    <t>神居小学校</t>
    <phoneticPr fontId="1"/>
  </si>
  <si>
    <t>神居東小学校</t>
    <phoneticPr fontId="1"/>
  </si>
  <si>
    <t>共栄小学校</t>
    <phoneticPr fontId="1"/>
  </si>
  <si>
    <t>啓明小学校</t>
    <phoneticPr fontId="1"/>
  </si>
  <si>
    <t>向陵小学校</t>
    <phoneticPr fontId="1"/>
  </si>
  <si>
    <t>春光小学校</t>
    <phoneticPr fontId="1"/>
  </si>
  <si>
    <t>新富小学校</t>
    <phoneticPr fontId="1"/>
  </si>
  <si>
    <t>新町小学校</t>
    <phoneticPr fontId="1"/>
  </si>
  <si>
    <t>末広小学校</t>
    <phoneticPr fontId="1"/>
  </si>
  <si>
    <t>末広北小学校</t>
    <phoneticPr fontId="1"/>
  </si>
  <si>
    <t>青雲小学校</t>
    <phoneticPr fontId="1"/>
  </si>
  <si>
    <t>正和小学校</t>
    <phoneticPr fontId="1"/>
  </si>
  <si>
    <t>台場小学校</t>
    <phoneticPr fontId="1"/>
  </si>
  <si>
    <t>大有小学校</t>
    <phoneticPr fontId="1"/>
  </si>
  <si>
    <t>高台小学校</t>
    <phoneticPr fontId="1"/>
  </si>
  <si>
    <t>近文小学校</t>
    <phoneticPr fontId="1"/>
  </si>
  <si>
    <t>近文第一小学校</t>
    <phoneticPr fontId="1"/>
  </si>
  <si>
    <t>近文第二小学校</t>
    <phoneticPr fontId="1"/>
  </si>
  <si>
    <t>知新小学校</t>
    <phoneticPr fontId="1"/>
  </si>
  <si>
    <t>忠和小学校</t>
    <phoneticPr fontId="1"/>
  </si>
  <si>
    <t>千代田小学校</t>
    <phoneticPr fontId="1"/>
  </si>
  <si>
    <t>東栄小学校</t>
    <phoneticPr fontId="1"/>
  </si>
  <si>
    <t>東光小学校</t>
    <phoneticPr fontId="1"/>
  </si>
  <si>
    <t>富沢小学校</t>
    <phoneticPr fontId="1"/>
  </si>
  <si>
    <t>豊岡小学校</t>
    <phoneticPr fontId="1"/>
  </si>
  <si>
    <t>永山小学校</t>
    <phoneticPr fontId="1"/>
  </si>
  <si>
    <t>永山西小学校</t>
    <phoneticPr fontId="1"/>
  </si>
  <si>
    <t>永山東小学校</t>
    <phoneticPr fontId="1"/>
  </si>
  <si>
    <t>永山南小学校</t>
    <phoneticPr fontId="1"/>
  </si>
  <si>
    <t>西神楽小学校</t>
    <phoneticPr fontId="1"/>
  </si>
  <si>
    <t>西御料地小学校</t>
    <phoneticPr fontId="1"/>
  </si>
  <si>
    <t>日章小学校</t>
    <phoneticPr fontId="1"/>
  </si>
  <si>
    <t>東五条小学校</t>
    <phoneticPr fontId="1"/>
  </si>
  <si>
    <t>東町小学校</t>
    <phoneticPr fontId="1"/>
  </si>
  <si>
    <t>北鎮小学校　　</t>
    <phoneticPr fontId="1"/>
  </si>
  <si>
    <t>北光小学校</t>
    <phoneticPr fontId="1"/>
  </si>
  <si>
    <t>緑が丘小学校</t>
    <phoneticPr fontId="1"/>
  </si>
  <si>
    <t>陵雲小学校</t>
    <phoneticPr fontId="1"/>
  </si>
  <si>
    <t>緑新小学校</t>
    <phoneticPr fontId="1"/>
  </si>
  <si>
    <t>附属小学校</t>
    <phoneticPr fontId="1"/>
  </si>
  <si>
    <t>小学校名</t>
    <rPh sb="0" eb="1">
      <t>ショウ</t>
    </rPh>
    <phoneticPr fontId="1"/>
  </si>
  <si>
    <t>中学校名</t>
    <rPh sb="0" eb="3">
      <t>チュウガッコウ</t>
    </rPh>
    <rPh sb="3" eb="4">
      <t>メイ</t>
    </rPh>
    <phoneticPr fontId="1"/>
  </si>
  <si>
    <t>旭川中学校</t>
    <phoneticPr fontId="1"/>
  </si>
  <si>
    <t>旭川第二中学校</t>
    <phoneticPr fontId="1"/>
  </si>
  <si>
    <t>愛宕中学校</t>
    <phoneticPr fontId="1"/>
  </si>
  <si>
    <t>神楽中学校</t>
    <phoneticPr fontId="1"/>
  </si>
  <si>
    <t>神居中学校</t>
    <phoneticPr fontId="1"/>
  </si>
  <si>
    <t>神居東中学校</t>
    <phoneticPr fontId="1"/>
  </si>
  <si>
    <t>啓北中学校</t>
    <phoneticPr fontId="1"/>
  </si>
  <si>
    <t>光陽中学校</t>
    <phoneticPr fontId="1"/>
  </si>
  <si>
    <t>広陵中学校</t>
    <phoneticPr fontId="1"/>
  </si>
  <si>
    <t>春光台中学校</t>
    <phoneticPr fontId="1"/>
  </si>
  <si>
    <t>中央中学校</t>
    <phoneticPr fontId="1"/>
  </si>
  <si>
    <t>忠和中学校</t>
    <phoneticPr fontId="1"/>
  </si>
  <si>
    <t>東光中学校</t>
    <phoneticPr fontId="1"/>
  </si>
  <si>
    <t>東明中学校</t>
    <phoneticPr fontId="1"/>
  </si>
  <si>
    <t>東陽中学校</t>
    <phoneticPr fontId="1"/>
  </si>
  <si>
    <t>永山中学校　　</t>
    <phoneticPr fontId="1"/>
  </si>
  <si>
    <t>永山南中学校</t>
    <phoneticPr fontId="1"/>
  </si>
  <si>
    <t>西神楽中学校</t>
    <phoneticPr fontId="1"/>
  </si>
  <si>
    <t>東鷹栖中学校</t>
    <phoneticPr fontId="1"/>
  </si>
  <si>
    <t>北星中学校</t>
    <phoneticPr fontId="1"/>
  </si>
  <si>
    <t>北門中学校</t>
    <phoneticPr fontId="1"/>
  </si>
  <si>
    <t>緑が丘中学校</t>
    <phoneticPr fontId="1"/>
  </si>
  <si>
    <t>明星中学校</t>
    <phoneticPr fontId="1"/>
  </si>
  <si>
    <t>六合中学校</t>
    <phoneticPr fontId="1"/>
  </si>
  <si>
    <t>附属中学校</t>
    <phoneticPr fontId="1"/>
  </si>
  <si>
    <t>旭川盲学校</t>
    <rPh sb="2" eb="5">
      <t>モウガッコウ</t>
    </rPh>
    <phoneticPr fontId="1"/>
  </si>
  <si>
    <t>旭川聾学校</t>
    <rPh sb="2" eb="5">
      <t>ロウガッコウ</t>
    </rPh>
    <phoneticPr fontId="1"/>
  </si>
  <si>
    <t>第３希望</t>
    <rPh sb="0" eb="1">
      <t>ダイ</t>
    </rPh>
    <rPh sb="2" eb="4">
      <t>キボウ</t>
    </rPh>
    <phoneticPr fontId="1"/>
  </si>
  <si>
    <t>希望の有無</t>
    <rPh sb="0" eb="2">
      <t>キボウ</t>
    </rPh>
    <rPh sb="3" eb="5">
      <t>ウム</t>
    </rPh>
    <phoneticPr fontId="1"/>
  </si>
  <si>
    <t>お名前</t>
    <rPh sb="1" eb="3">
      <t>ナマエ</t>
    </rPh>
    <phoneticPr fontId="1"/>
  </si>
  <si>
    <t>参加者氏名</t>
    <rPh sb="0" eb="3">
      <t>サンカシャ</t>
    </rPh>
    <rPh sb="3" eb="4">
      <t>シ</t>
    </rPh>
    <rPh sb="4" eb="5">
      <t>メイ</t>
    </rPh>
    <phoneticPr fontId="1"/>
  </si>
  <si>
    <t>年齢（学年）</t>
    <rPh sb="0" eb="2">
      <t>ネンレイ</t>
    </rPh>
    <rPh sb="3" eb="5">
      <t>ガクネン</t>
    </rPh>
    <phoneticPr fontId="1"/>
  </si>
  <si>
    <t>ひめトレ</t>
    <phoneticPr fontId="1"/>
  </si>
  <si>
    <t>似合うがわかる</t>
    <rPh sb="0" eb="2">
      <t>ニア</t>
    </rPh>
    <phoneticPr fontId="1"/>
  </si>
  <si>
    <t>手話</t>
    <rPh sb="0" eb="2">
      <t>シュワ</t>
    </rPh>
    <phoneticPr fontId="1"/>
  </si>
  <si>
    <t>ファブリックパネル</t>
    <phoneticPr fontId="1"/>
  </si>
  <si>
    <t>笑い文字</t>
    <rPh sb="0" eb="1">
      <t>ワラ</t>
    </rPh>
    <rPh sb="2" eb="4">
      <t>モジ</t>
    </rPh>
    <phoneticPr fontId="1"/>
  </si>
  <si>
    <t>クッキング</t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</si>
  <si>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</si>
  <si>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</si>
  <si>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</si>
  <si>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</si>
  <si>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</si>
  <si>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</si>
  <si>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6歳（小1）</t>
    <rPh sb="1" eb="2">
      <t>サイ</t>
    </rPh>
    <rPh sb="3" eb="4">
      <t>ショウ</t>
    </rPh>
    <phoneticPr fontId="1"/>
  </si>
  <si>
    <t>7歳（小2）</t>
    <rPh sb="1" eb="2">
      <t>サイ</t>
    </rPh>
    <rPh sb="3" eb="4">
      <t>ショウ</t>
    </rPh>
    <phoneticPr fontId="1"/>
  </si>
  <si>
    <t>8歳（小3）</t>
    <rPh sb="1" eb="2">
      <t>サイ</t>
    </rPh>
    <rPh sb="3" eb="4">
      <t>ショウ</t>
    </rPh>
    <phoneticPr fontId="1"/>
  </si>
  <si>
    <t>9歳（小4）</t>
    <rPh sb="1" eb="2">
      <t>サイ</t>
    </rPh>
    <rPh sb="3" eb="4">
      <t>ショウ</t>
    </rPh>
    <phoneticPr fontId="1"/>
  </si>
  <si>
    <t>10歳（小5）</t>
    <rPh sb="2" eb="3">
      <t>サイ</t>
    </rPh>
    <rPh sb="4" eb="5">
      <t>ショウ</t>
    </rPh>
    <phoneticPr fontId="1"/>
  </si>
  <si>
    <t>11歳（小6）</t>
    <rPh sb="2" eb="3">
      <t>サイ</t>
    </rPh>
    <rPh sb="4" eb="5">
      <t>ショウ</t>
    </rPh>
    <phoneticPr fontId="1"/>
  </si>
  <si>
    <t>　※　参加費　500円　×</t>
    <rPh sb="3" eb="6">
      <t>サンカヒ</t>
    </rPh>
    <rPh sb="10" eb="11">
      <t>エン</t>
    </rPh>
    <phoneticPr fontId="1"/>
  </si>
  <si>
    <t>名</t>
    <rPh sb="0" eb="1">
      <t>メイ</t>
    </rPh>
    <phoneticPr fontId="1"/>
  </si>
  <si>
    <t>=</t>
    <phoneticPr fontId="1"/>
  </si>
  <si>
    <t>円</t>
    <rPh sb="0" eb="1">
      <t>エン</t>
    </rPh>
    <phoneticPr fontId="1"/>
  </si>
  <si>
    <t>小学校名</t>
    <rPh sb="0" eb="1">
      <t>ショウ</t>
    </rPh>
    <rPh sb="1" eb="4">
      <t>ガッコウメイ</t>
    </rPh>
    <phoneticPr fontId="1"/>
  </si>
  <si>
    <t>学校名</t>
    <rPh sb="0" eb="3">
      <t>ガッコウメイ</t>
    </rPh>
    <phoneticPr fontId="1"/>
  </si>
  <si>
    <t>～Re-Freshのツボ～</t>
    <phoneticPr fontId="1"/>
  </si>
  <si>
    <t>性別</t>
    <rPh sb="0" eb="2">
      <t>セイベツ</t>
    </rPh>
    <phoneticPr fontId="1"/>
  </si>
  <si>
    <t>※0才児の場合は月数を記入してください。</t>
  </si>
  <si>
    <t>託児希望（実費400円）</t>
    <rPh sb="0" eb="2">
      <t>タクジ</t>
    </rPh>
    <rPh sb="2" eb="4">
      <t>キボウ</t>
    </rPh>
    <rPh sb="5" eb="7">
      <t>ジッビ</t>
    </rPh>
    <rPh sb="10" eb="11">
      <t>エン</t>
    </rPh>
    <phoneticPr fontId="1"/>
  </si>
  <si>
    <t>名</t>
    <rPh sb="0" eb="1">
      <t>メイ</t>
    </rPh>
    <phoneticPr fontId="1"/>
  </si>
  <si>
    <t>=</t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</si>
  <si>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</si>
  <si>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</si>
  <si>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　※　育児料　400円　×</t>
    <rPh sb="3" eb="5">
      <t>イクジ</t>
    </rPh>
    <rPh sb="5" eb="6">
      <t>リョウ</t>
    </rPh>
    <rPh sb="10" eb="11">
      <t>エン</t>
    </rPh>
    <phoneticPr fontId="1"/>
  </si>
  <si>
    <t>令和元年度　母親研修会　参加申込表(盲・聾学校用)</t>
    <rPh sb="0" eb="2">
      <t>レイワ</t>
    </rPh>
    <rPh sb="2" eb="5">
      <t>ガンネンド</t>
    </rPh>
    <rPh sb="6" eb="8">
      <t>ハハオヤ</t>
    </rPh>
    <rPh sb="8" eb="11">
      <t>ケンシュウカイ</t>
    </rPh>
    <rPh sb="12" eb="14">
      <t>サンカ</t>
    </rPh>
    <rPh sb="14" eb="16">
      <t>モウシコ</t>
    </rPh>
    <rPh sb="16" eb="17">
      <t>ヒョウ</t>
    </rPh>
    <rPh sb="18" eb="19">
      <t>モウ</t>
    </rPh>
    <rPh sb="20" eb="23">
      <t>ロウガッコウ</t>
    </rPh>
    <rPh sb="23" eb="24">
      <t>ヨウ</t>
    </rPh>
    <phoneticPr fontId="1"/>
  </si>
  <si>
    <t>令和元年度　母親研修会　参加申込表(小学校)</t>
    <rPh sb="0" eb="2">
      <t>レイワ</t>
    </rPh>
    <rPh sb="2" eb="5">
      <t>ガンネンド</t>
    </rPh>
    <rPh sb="6" eb="8">
      <t>ハハオヤ</t>
    </rPh>
    <rPh sb="8" eb="11">
      <t>ケンシュウカイ</t>
    </rPh>
    <rPh sb="12" eb="14">
      <t>サンカ</t>
    </rPh>
    <rPh sb="14" eb="16">
      <t>モウシコ</t>
    </rPh>
    <rPh sb="16" eb="17">
      <t>ヒョウ</t>
    </rPh>
    <rPh sb="18" eb="21">
      <t>ショウガッコウ</t>
    </rPh>
    <phoneticPr fontId="1"/>
  </si>
  <si>
    <t>クッキング</t>
    <phoneticPr fontId="1"/>
  </si>
  <si>
    <t>ピラティス</t>
    <phoneticPr fontId="1"/>
  </si>
  <si>
    <t>ＬＧＢＴについて</t>
    <phoneticPr fontId="1"/>
  </si>
  <si>
    <t>メイクレッスン</t>
    <phoneticPr fontId="1"/>
  </si>
  <si>
    <t>ＺＵＮＢＡ®</t>
    <phoneticPr fontId="1"/>
  </si>
  <si>
    <t>こころパレットセラピー®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</si>
</sst>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47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176" fontId="10" fillId="0" borderId="34" xfId="0" applyNumberFormat="1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29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2" fillId="4" borderId="0" xfId="0" applyFont="1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12" fillId="7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2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7" sqref="H7:J7"/>
    </sheetView>
  </sheetViews>
  <sheetFormatPr defaultRowHeight="21.95" customHeight="1"/>
  <cols>
    <col min="1" max="1" width="5.625" style="2" customWidth="1"/>
    <col min="2" max="2" width="8.875" style="1" customWidth="1"/>
    <col min="3" max="3" width="21.125" style="1" customWidth="1"/>
    <col min="4" max="5" width="18.625" style="1" customWidth="1"/>
    <col min="6" max="7" width="9.625" style="1" customWidth="1"/>
    <col min="8" max="9" width="5.625" style="1" customWidth="1"/>
    <col min="10" max="10" width="15.625" style="1" customWidth="1"/>
    <col min="11" max="11" width="12.625" style="1" customWidth="1"/>
    <col min="12" max="16384" width="9" style="1"/>
  </cols>
  <sheetData>
    <row r="1" spans="1:12" s="4" customFormat="1" ht="21.95" customHeight="1">
      <c r="A1" s="67" t="s">
        <v>127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s="4" customFormat="1" ht="9.75" customHeight="1" thickBot="1">
      <c r="A2" s="3"/>
    </row>
    <row r="3" spans="1:12" s="4" customFormat="1" ht="21.75" customHeight="1" thickTop="1" thickBot="1">
      <c r="A3" s="3"/>
      <c r="C3" s="42"/>
      <c r="D3" s="44" t="s">
        <v>117</v>
      </c>
      <c r="E3" s="68"/>
      <c r="F3" s="69"/>
      <c r="G3" s="70"/>
      <c r="H3" s="43"/>
      <c r="I3" s="30"/>
    </row>
    <row r="4" spans="1:12" s="4" customFormat="1" ht="9.75" customHeight="1" thickTop="1" thickBot="1">
      <c r="A4" s="3"/>
    </row>
    <row r="5" spans="1:12" s="3" customFormat="1" ht="20.100000000000001" customHeight="1" thickTop="1" thickBot="1">
      <c r="A5" s="71" t="s">
        <v>4</v>
      </c>
      <c r="B5" s="73" t="s">
        <v>1</v>
      </c>
      <c r="C5" s="75" t="s">
        <v>92</v>
      </c>
      <c r="D5" s="75" t="s">
        <v>2</v>
      </c>
      <c r="E5" s="75" t="s">
        <v>3</v>
      </c>
      <c r="F5" s="77" t="s">
        <v>89</v>
      </c>
      <c r="G5" s="78"/>
      <c r="H5" s="83" t="s">
        <v>121</v>
      </c>
      <c r="I5" s="84"/>
      <c r="J5" s="84"/>
      <c r="K5" s="84"/>
      <c r="L5" s="85"/>
    </row>
    <row r="6" spans="1:12" s="3" customFormat="1" ht="20.100000000000001" customHeight="1" thickBot="1">
      <c r="A6" s="72"/>
      <c r="B6" s="74"/>
      <c r="C6" s="76"/>
      <c r="D6" s="76"/>
      <c r="E6" s="76"/>
      <c r="F6" s="79"/>
      <c r="G6" s="80"/>
      <c r="H6" s="81" t="s">
        <v>90</v>
      </c>
      <c r="I6" s="82"/>
      <c r="J6" s="46" t="s">
        <v>91</v>
      </c>
      <c r="K6" s="46" t="s">
        <v>93</v>
      </c>
      <c r="L6" s="47" t="s">
        <v>119</v>
      </c>
    </row>
    <row r="7" spans="1:12" s="4" customFormat="1" ht="19.5" customHeight="1" thickTop="1">
      <c r="A7" s="5">
        <v>1</v>
      </c>
      <c r="B7" s="26"/>
      <c r="C7" s="34"/>
      <c r="D7" s="33"/>
      <c r="E7" s="33"/>
      <c r="F7" s="86"/>
      <c r="G7" s="87"/>
      <c r="H7" s="88"/>
      <c r="I7" s="89"/>
      <c r="J7" s="34"/>
      <c r="K7" s="36"/>
      <c r="L7" s="50"/>
    </row>
    <row r="8" spans="1:12" s="4" customFormat="1" ht="19.5" customHeight="1">
      <c r="A8" s="6">
        <v>2</v>
      </c>
      <c r="B8" s="24"/>
      <c r="C8" s="35"/>
      <c r="D8" s="33"/>
      <c r="E8" s="33"/>
      <c r="F8" s="90"/>
      <c r="G8" s="91"/>
      <c r="H8" s="92"/>
      <c r="I8" s="93"/>
      <c r="J8" s="36"/>
      <c r="K8" s="36"/>
      <c r="L8" s="50"/>
    </row>
    <row r="9" spans="1:12" s="4" customFormat="1" ht="19.5" customHeight="1">
      <c r="A9" s="6">
        <v>3</v>
      </c>
      <c r="B9" s="24"/>
      <c r="C9" s="35"/>
      <c r="D9" s="33"/>
      <c r="E9" s="33"/>
      <c r="F9" s="90"/>
      <c r="G9" s="91"/>
      <c r="H9" s="92"/>
      <c r="I9" s="93"/>
      <c r="J9" s="37"/>
      <c r="K9" s="36"/>
      <c r="L9" s="50"/>
    </row>
    <row r="10" spans="1:12" s="4" customFormat="1" ht="19.5" customHeight="1">
      <c r="A10" s="6">
        <v>4</v>
      </c>
      <c r="B10" s="24"/>
      <c r="C10" s="35"/>
      <c r="D10" s="33"/>
      <c r="E10" s="33"/>
      <c r="F10" s="90"/>
      <c r="G10" s="91"/>
      <c r="H10" s="92"/>
      <c r="I10" s="93"/>
      <c r="J10" s="37"/>
      <c r="K10" s="36"/>
      <c r="L10" s="50"/>
    </row>
    <row r="11" spans="1:12" s="4" customFormat="1" ht="19.5" customHeight="1">
      <c r="A11" s="6">
        <v>5</v>
      </c>
      <c r="B11" s="24"/>
      <c r="C11" s="35"/>
      <c r="D11" s="33"/>
      <c r="E11" s="33"/>
      <c r="F11" s="90"/>
      <c r="G11" s="91"/>
      <c r="H11" s="92"/>
      <c r="I11" s="93"/>
      <c r="J11" s="37"/>
      <c r="K11" s="36"/>
      <c r="L11" s="50"/>
    </row>
    <row r="12" spans="1:12" s="4" customFormat="1" ht="19.5" customHeight="1">
      <c r="A12" s="6">
        <v>6</v>
      </c>
      <c r="B12" s="24"/>
      <c r="C12" s="35"/>
      <c r="D12" s="33"/>
      <c r="E12" s="33"/>
      <c r="F12" s="90"/>
      <c r="G12" s="91"/>
      <c r="H12" s="92"/>
      <c r="I12" s="93"/>
      <c r="J12" s="37"/>
      <c r="K12" s="36"/>
      <c r="L12" s="50"/>
    </row>
    <row r="13" spans="1:12" s="4" customFormat="1" ht="19.5" customHeight="1">
      <c r="A13" s="6">
        <v>7</v>
      </c>
      <c r="B13" s="24"/>
      <c r="C13" s="35"/>
      <c r="D13" s="33"/>
      <c r="E13" s="33"/>
      <c r="F13" s="90"/>
      <c r="G13" s="91"/>
      <c r="H13" s="92"/>
      <c r="I13" s="93"/>
      <c r="J13" s="37"/>
      <c r="K13" s="36"/>
      <c r="L13" s="50"/>
    </row>
    <row r="14" spans="1:12" s="4" customFormat="1" ht="19.5" customHeight="1">
      <c r="A14" s="6">
        <v>8</v>
      </c>
      <c r="B14" s="24"/>
      <c r="C14" s="35"/>
      <c r="D14" s="33"/>
      <c r="E14" s="33"/>
      <c r="F14" s="90"/>
      <c r="G14" s="91"/>
      <c r="H14" s="92"/>
      <c r="I14" s="93"/>
      <c r="J14" s="37"/>
      <c r="K14" s="36"/>
      <c r="L14" s="50"/>
    </row>
    <row r="15" spans="1:12" s="4" customFormat="1" ht="19.5" customHeight="1">
      <c r="A15" s="6">
        <v>9</v>
      </c>
      <c r="B15" s="24"/>
      <c r="C15" s="35"/>
      <c r="D15" s="33"/>
      <c r="E15" s="33"/>
      <c r="F15" s="94"/>
      <c r="G15" s="95"/>
      <c r="H15" s="92"/>
      <c r="I15" s="93"/>
      <c r="J15" s="37"/>
      <c r="K15" s="36"/>
      <c r="L15" s="50"/>
    </row>
    <row r="16" spans="1:12" s="4" customFormat="1" ht="19.5" customHeight="1">
      <c r="A16" s="6">
        <v>10</v>
      </c>
      <c r="B16" s="24"/>
      <c r="C16" s="35"/>
      <c r="D16" s="33"/>
      <c r="E16" s="33"/>
      <c r="F16" s="90"/>
      <c r="G16" s="91"/>
      <c r="H16" s="92"/>
      <c r="I16" s="93"/>
      <c r="J16" s="37"/>
      <c r="K16" s="36"/>
      <c r="L16" s="50"/>
    </row>
    <row r="17" spans="1:12" s="4" customFormat="1" ht="19.5" customHeight="1">
      <c r="A17" s="6">
        <v>11</v>
      </c>
      <c r="B17" s="24"/>
      <c r="C17" s="35"/>
      <c r="D17" s="33"/>
      <c r="E17" s="33"/>
      <c r="F17" s="90"/>
      <c r="G17" s="91"/>
      <c r="H17" s="92"/>
      <c r="I17" s="93"/>
      <c r="J17" s="37"/>
      <c r="K17" s="36"/>
      <c r="L17" s="50"/>
    </row>
    <row r="18" spans="1:12" s="4" customFormat="1" ht="19.5" customHeight="1">
      <c r="A18" s="6">
        <v>12</v>
      </c>
      <c r="B18" s="24"/>
      <c r="C18" s="35"/>
      <c r="D18" s="33"/>
      <c r="E18" s="33"/>
      <c r="F18" s="90"/>
      <c r="G18" s="91"/>
      <c r="H18" s="92"/>
      <c r="I18" s="93"/>
      <c r="J18" s="37"/>
      <c r="K18" s="36"/>
      <c r="L18" s="50"/>
    </row>
    <row r="19" spans="1:12" s="4" customFormat="1" ht="19.5" customHeight="1">
      <c r="A19" s="6">
        <v>13</v>
      </c>
      <c r="B19" s="24"/>
      <c r="C19" s="35"/>
      <c r="D19" s="33"/>
      <c r="E19" s="33"/>
      <c r="F19" s="90"/>
      <c r="G19" s="91"/>
      <c r="H19" s="92"/>
      <c r="I19" s="93"/>
      <c r="J19" s="37"/>
      <c r="K19" s="36"/>
      <c r="L19" s="50"/>
    </row>
    <row r="20" spans="1:12" s="4" customFormat="1" ht="19.5" customHeight="1">
      <c r="A20" s="6">
        <v>14</v>
      </c>
      <c r="B20" s="24"/>
      <c r="C20" s="35"/>
      <c r="D20" s="33"/>
      <c r="E20" s="33"/>
      <c r="F20" s="90"/>
      <c r="G20" s="91"/>
      <c r="H20" s="92"/>
      <c r="I20" s="93"/>
      <c r="J20" s="37"/>
      <c r="K20" s="36"/>
      <c r="L20" s="50"/>
    </row>
    <row r="21" spans="1:12" s="4" customFormat="1" ht="19.5" customHeight="1">
      <c r="A21" s="6">
        <v>15</v>
      </c>
      <c r="B21" s="24"/>
      <c r="C21" s="35"/>
      <c r="D21" s="33"/>
      <c r="E21" s="33"/>
      <c r="F21" s="90"/>
      <c r="G21" s="91"/>
      <c r="H21" s="92"/>
      <c r="I21" s="93"/>
      <c r="J21" s="37"/>
      <c r="K21" s="36"/>
      <c r="L21" s="50"/>
    </row>
    <row r="22" spans="1:12" s="4" customFormat="1" ht="19.5" customHeight="1">
      <c r="A22" s="6">
        <v>16</v>
      </c>
      <c r="B22" s="24"/>
      <c r="C22" s="35"/>
      <c r="D22" s="33"/>
      <c r="E22" s="33"/>
      <c r="F22" s="90"/>
      <c r="G22" s="91"/>
      <c r="H22" s="92"/>
      <c r="I22" s="93"/>
      <c r="J22" s="37"/>
      <c r="K22" s="36"/>
      <c r="L22" s="50"/>
    </row>
    <row r="23" spans="1:12" s="4" customFormat="1" ht="19.5" customHeight="1">
      <c r="A23" s="6">
        <v>17</v>
      </c>
      <c r="B23" s="24"/>
      <c r="C23" s="35"/>
      <c r="D23" s="33"/>
      <c r="E23" s="33"/>
      <c r="F23" s="90"/>
      <c r="G23" s="91"/>
      <c r="H23" s="92"/>
      <c r="I23" s="93"/>
      <c r="J23" s="37"/>
      <c r="K23" s="36"/>
      <c r="L23" s="50"/>
    </row>
    <row r="24" spans="1:12" s="4" customFormat="1" ht="19.5" customHeight="1" thickBot="1">
      <c r="A24" s="6">
        <v>18</v>
      </c>
      <c r="B24" s="24"/>
      <c r="C24" s="35"/>
      <c r="D24" s="33"/>
      <c r="E24" s="33"/>
      <c r="F24" s="94"/>
      <c r="G24" s="95"/>
      <c r="H24" s="92"/>
      <c r="I24" s="93"/>
      <c r="J24" s="37"/>
      <c r="K24" s="36"/>
      <c r="L24" s="50"/>
    </row>
    <row r="25" spans="1:12" s="4" customFormat="1" ht="19.5" customHeight="1" thickTop="1" thickBot="1">
      <c r="A25" s="6">
        <v>19</v>
      </c>
      <c r="B25" s="24"/>
      <c r="C25" s="35"/>
      <c r="D25" s="33"/>
      <c r="E25" s="33"/>
      <c r="F25" s="86"/>
      <c r="G25" s="87"/>
      <c r="H25" s="92"/>
      <c r="I25" s="93"/>
      <c r="J25" s="37"/>
      <c r="K25" s="36"/>
      <c r="L25" s="50"/>
    </row>
    <row r="26" spans="1:12" s="4" customFormat="1" ht="19.5" customHeight="1" thickTop="1" thickBot="1">
      <c r="A26" s="7">
        <v>20</v>
      </c>
      <c r="B26" s="25"/>
      <c r="C26" s="38"/>
      <c r="D26" s="33"/>
      <c r="E26" s="33"/>
      <c r="F26" s="86"/>
      <c r="G26" s="87"/>
      <c r="H26" s="98"/>
      <c r="I26" s="99"/>
      <c r="J26" s="39"/>
      <c r="K26" s="39"/>
      <c r="L26" s="50"/>
    </row>
    <row r="27" spans="1:12" s="4" customFormat="1" ht="19.5" customHeight="1" thickTop="1" thickBot="1">
      <c r="A27" s="48"/>
      <c r="B27" s="48"/>
      <c r="C27" s="30"/>
      <c r="D27" s="49"/>
      <c r="E27" s="49"/>
      <c r="F27" s="49"/>
      <c r="G27" s="49"/>
      <c r="H27" s="100" t="s">
        <v>120</v>
      </c>
      <c r="I27" s="100"/>
      <c r="J27" s="100"/>
      <c r="K27" s="100"/>
      <c r="L27" s="100"/>
    </row>
    <row r="28" spans="1:12" ht="19.5" customHeight="1" thickTop="1" thickBot="1">
      <c r="D28" s="40"/>
      <c r="E28" s="96" t="s">
        <v>112</v>
      </c>
      <c r="F28" s="97"/>
      <c r="G28" s="44">
        <f>COUNTA(C7:C26)</f>
        <v>0</v>
      </c>
      <c r="H28" s="29" t="s">
        <v>113</v>
      </c>
      <c r="I28" s="31" t="s">
        <v>114</v>
      </c>
      <c r="J28" s="56">
        <f>500*G28</f>
        <v>0</v>
      </c>
      <c r="K28" s="32" t="s">
        <v>115</v>
      </c>
    </row>
    <row r="29" spans="1:12" ht="19.5" customHeight="1" thickTop="1" thickBot="1">
      <c r="E29" s="96" t="s">
        <v>126</v>
      </c>
      <c r="F29" s="97"/>
      <c r="G29" s="60">
        <f>COUNTA(J7:J27)</f>
        <v>0</v>
      </c>
      <c r="H29" s="51" t="s">
        <v>122</v>
      </c>
      <c r="I29" s="52" t="s">
        <v>123</v>
      </c>
      <c r="J29" s="57">
        <f>400*G29</f>
        <v>0</v>
      </c>
      <c r="K29" s="53" t="s">
        <v>115</v>
      </c>
    </row>
    <row r="30" spans="1:12" ht="19.5" customHeight="1" thickTop="1" thickBot="1">
      <c r="I30" s="54" t="s">
        <v>125</v>
      </c>
      <c r="J30" s="55">
        <f>SUM(J28:J29)</f>
        <v>0</v>
      </c>
      <c r="K30" s="32" t="s">
        <v>124</v>
      </c>
    </row>
    <row r="31" spans="1:12" ht="21.95" customHeight="1" thickTop="1"/>
  </sheetData>
  <mergeCells count="53">
    <mergeCell ref="E29:F29"/>
    <mergeCell ref="F25:G25"/>
    <mergeCell ref="H25:I25"/>
    <mergeCell ref="F26:G26"/>
    <mergeCell ref="H26:I26"/>
    <mergeCell ref="E28:F28"/>
    <mergeCell ref="H27:L27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F10:G10"/>
    <mergeCell ref="H10:I10"/>
    <mergeCell ref="F11:G11"/>
    <mergeCell ref="H11:I11"/>
    <mergeCell ref="F12:G12"/>
    <mergeCell ref="H12:I12"/>
    <mergeCell ref="F7:G7"/>
    <mergeCell ref="H7:I7"/>
    <mergeCell ref="F8:G8"/>
    <mergeCell ref="H8:I8"/>
    <mergeCell ref="F9:G9"/>
    <mergeCell ref="H9:I9"/>
    <mergeCell ref="A1:K1"/>
    <mergeCell ref="E3:G3"/>
    <mergeCell ref="A5:A6"/>
    <mergeCell ref="B5:B6"/>
    <mergeCell ref="C5:C6"/>
    <mergeCell ref="D5:D6"/>
    <mergeCell ref="E5:E6"/>
    <mergeCell ref="F5:G6"/>
    <mergeCell ref="H6:I6"/>
    <mergeCell ref="H5:L5"/>
  </mergeCells>
  <phoneticPr fontId="1"/>
  <dataValidations count="7">
    <dataValidation type="list" allowBlank="1" showInputMessage="1" showErrorMessage="1" sqref="D27:F27">
      <formula1>部会名</formula1>
    </dataValidation>
    <dataValidation type="list" allowBlank="1" showInputMessage="1" showErrorMessage="1" sqref="H3">
      <formula1>小学校名</formula1>
    </dataValidation>
    <dataValidation type="list" allowBlank="1" showInputMessage="1" showErrorMessage="1" sqref="K7:K26">
      <formula1>年齢</formula1>
    </dataValidation>
    <dataValidation type="list" allowBlank="1" showInputMessage="1" showErrorMessage="1" sqref="H7:H27 I7:I26">
      <formula1>"×,○"</formula1>
    </dataValidation>
    <dataValidation type="list" allowBlank="1" showInputMessage="1" showErrorMessage="1" sqref="B7:B27">
      <formula1>"P,T"</formula1>
    </dataValidation>
    <dataValidation type="list" allowBlank="1" showInputMessage="1" showErrorMessage="1" sqref="E3:G3">
      <formula1>盲聾学校名</formula1>
    </dataValidation>
    <dataValidation type="list" allowBlank="1" showInputMessage="1" showErrorMessage="1" sqref="L7:L26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1A4F74A5-2042-4431-B196-46CDB4DDF33C}">
            <xm:f>NOT(ISERROR(SEARCH(Sheet2!$A$6,D7)))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50" operator="containsText" id="{6BBD30FE-0F79-4C78-8785-50A209D7CE15}">
            <xm:f>NOT(ISERROR(SEARCH(Sheet2!$A$7,D7)))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51" operator="containsText" id="{EF258924-AC27-4522-9A98-AA2A23803686}">
            <xm:f>NOT(ISERROR(SEARCH(Sheet2!$A$6,D7)))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52" operator="containsText" id="{84D4FDBB-C2A2-4166-969A-857D4F62CD8E}">
            <xm:f>NOT(ISERROR(SEARCH(Sheet2!$A$5,D7)))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3" operator="containsText" id="{A188B0A2-7D16-45A1-AC46-40E09D713D6B}">
            <xm:f>NOT(ISERROR(SEARCH(Sheet2!$A$4,D7)))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4" operator="containsText" id="{EAE823C0-A133-4A96-8013-E894ABF9FBB5}">
            <xm:f>NOT(ISERROR(SEARCH(Sheet2!$A$3,D7)))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0C12EE4D-8964-41F0-9C2C-1ECBEA3A0717}">
            <xm:f>NOT(ISERROR(SEARCH(Sheet2!$A$2,D7)))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56" operator="containsText" id="{3C8A9645-F722-4B88-8024-ADA75285C0FC}">
            <xm:f>NOT(ISERROR(SEARCH(Sheet2!$A$1,D7)))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8" operator="containsText" id="{5037D9BA-6C73-4FD7-85C7-28F57ED8FA23}">
            <xm:f>NOT(ISERROR(SEARCH(Sheet2!$A$8,D7)))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59" operator="containsText" id="{0B6CAE65-F63D-4D40-BCE8-3D004BE646C1}">
            <xm:f>NOT(ISERROR(SEARCH(Sheet2!$A$6,D7)))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60" operator="containsText" id="{D77C31B3-B62B-4048-AAA3-930D6C82D96D}">
            <xm:f>NOT(ISERROR(SEARCH(Sheet2!$A$5,D7)))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" operator="containsText" id="{1BFF7FFE-BA4A-478E-A7E5-3F98A410AFD7}">
            <xm:f>NOT(ISERROR(SEARCH(Sheet2!$A$4,D7)))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2" operator="containsText" id="{8C0D3B78-B993-4149-8570-74C479A736B4}">
            <xm:f>NOT(ISERROR(SEARCH(Sheet2!$A$3,D7)))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3" operator="containsText" id="{FBC9D3A4-1DC9-40E5-8DCA-1232D267295F}">
            <xm:f>NOT(ISERROR(SEARCH(Sheet2!$A$2,D7)))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64" operator="containsText" id="{4B387766-42DF-4489-AED2-2C5F6B3AFE6B}">
            <xm:f>NOT(ISERROR(SEARCH(Sheet2!$A$1,D7)))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D7:D27</xm:sqref>
        </x14:conditionalFormatting>
        <x14:conditionalFormatting xmlns:xm="http://schemas.microsoft.com/office/excel/2006/main">
          <x14:cfRule type="containsText" priority="57" operator="containsText" id="{79BC203B-05AF-46FA-9C76-2CCB3EEDB1E5}">
            <xm:f>NOT(ISERROR(SEARCH(Sheet2!$A$1,D7)))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D7:D26</xm:sqref>
        </x14:conditionalFormatting>
        <x14:conditionalFormatting xmlns:xm="http://schemas.microsoft.com/office/excel/2006/main">
          <x14:cfRule type="containsText" priority="33" operator="containsText" id="{D85C592A-B066-40F2-8EFF-955726673C59}">
            <xm:f>NOT(ISERROR(SEARCH(Sheet2!$A$6,E27)))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34" operator="containsText" id="{4605CFDE-2C24-4C30-AE2E-22C793B4E9D0}">
            <xm:f>NOT(ISERROR(SEARCH(Sheet2!$A$7,E27)))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5" operator="containsText" id="{7B2944FC-8E8A-41CB-9374-495CE7F0B34E}">
            <xm:f>NOT(ISERROR(SEARCH(Sheet2!$A$6,E27)))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36" operator="containsText" id="{D7FB0203-AA6D-48FD-A45E-6C3E6F3D4CAF}">
            <xm:f>NOT(ISERROR(SEARCH(Sheet2!$A$5,E27)))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" operator="containsText" id="{5E9CAD38-A551-4F6E-A3EF-A22ECFF3BDCA}">
            <xm:f>NOT(ISERROR(SEARCH(Sheet2!$A$4,E27)))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8" operator="containsText" id="{94911CB6-B392-4837-958A-09E447892054}">
            <xm:f>NOT(ISERROR(SEARCH(Sheet2!$A$3,E27)))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6C1A908F-FCBE-4C54-B961-656421B29463}">
            <xm:f>NOT(ISERROR(SEARCH(Sheet2!$A$2,E27)))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40" operator="containsText" id="{5B5BF9CA-908E-45A5-9C77-4D1B8EB6F023}">
            <xm:f>NOT(ISERROR(SEARCH(Sheet2!$A$1,E27)))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2" operator="containsText" id="{755178F0-C5E1-4B39-8D3F-193EC8E15BDC}">
            <xm:f>NOT(ISERROR(SEARCH(Sheet2!$A$8,E27)))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43" operator="containsText" id="{F90A5B12-698A-4955-8903-360920C68861}">
            <xm:f>NOT(ISERROR(SEARCH(Sheet2!$A$6,E27)))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44" operator="containsText" id="{BDC26BC1-8819-475E-BDA2-2433A92CFCA4}">
            <xm:f>NOT(ISERROR(SEARCH(Sheet2!$A$5,E27)))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5" operator="containsText" id="{81DF1D4E-5848-409D-BB3C-0ED94D5DC490}">
            <xm:f>NOT(ISERROR(SEARCH(Sheet2!$A$4,E27)))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46" operator="containsText" id="{CBD69D43-CAE5-430E-8667-B6EFED218728}">
            <xm:f>NOT(ISERROR(SEARCH(Sheet2!$A$3,E27)))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9BBBFC6C-0BC1-45D9-9DE3-98FE3A0C8F7A}">
            <xm:f>NOT(ISERROR(SEARCH(Sheet2!$A$2,E27)))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48" operator="containsText" id="{534CA4E2-BB82-4D3C-9FA0-5DAEE86946F2}">
            <xm:f>NOT(ISERROR(SEARCH(Sheet2!$A$1,E27)))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17" operator="containsText" id="{C4CCB521-1FB5-4E80-B556-2FCFC23F2F82}">
            <xm:f>NOT(ISERROR(SEARCH(Sheet2!$A$6,F7)))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18" operator="containsText" id="{68C78003-896F-4C63-916F-8BCFAC6616EA}">
            <xm:f>NOT(ISERROR(SEARCH(Sheet2!$A$7,F7)))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9" operator="containsText" id="{5F764658-F80D-477B-B9C2-FCFF0446669C}">
            <xm:f>NOT(ISERROR(SEARCH(Sheet2!$A$6,F7)))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20" operator="containsText" id="{0F0ADDB4-4855-47DC-8648-7CFA04B3F276}">
            <xm:f>NOT(ISERROR(SEARCH(Sheet2!$A$5,F7)))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1" operator="containsText" id="{1657D443-9E22-4E7A-BC3F-DEB684E0E166}">
            <xm:f>NOT(ISERROR(SEARCH(Sheet2!$A$4,F7)))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2" operator="containsText" id="{0EE28557-502B-4FF0-B8AB-D0EF3EDA4B42}">
            <xm:f>NOT(ISERROR(SEARCH(Sheet2!$A$3,F7)))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1A0311D1-41BF-4A89-B76B-1DAF91632A29}">
            <xm:f>NOT(ISERROR(SEARCH(Sheet2!$A$2,F7)))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24" operator="containsText" id="{463D4022-5268-4041-B447-DCE73E736364}">
            <xm:f>NOT(ISERROR(SEARCH(Sheet2!$A$1,F7)))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6" operator="containsText" id="{F94BA500-8480-4F86-AB0D-ACAA465A8A30}">
            <xm:f>NOT(ISERROR(SEARCH(Sheet2!$A$8,F7)))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7" operator="containsText" id="{1115A72B-815A-4E5F-8DA1-EF595B5E0FA7}">
            <xm:f>NOT(ISERROR(SEARCH(Sheet2!$A$6,F7)))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28" operator="containsText" id="{7CF7A1BE-7C87-4117-9E5D-B3252F3EE88C}">
            <xm:f>NOT(ISERROR(SEARCH(Sheet2!$A$5,F7)))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" operator="containsText" id="{8FA32D34-E268-4518-8696-78D16B9476C1}">
            <xm:f>NOT(ISERROR(SEARCH(Sheet2!$A$4,F7)))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0" operator="containsText" id="{A2B6022C-B076-4DAB-B75D-AF0B48756A1D}">
            <xm:f>NOT(ISERROR(SEARCH(Sheet2!$A$3,F7)))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F061A5D2-7A9E-4101-B615-46EE2C50520D}">
            <xm:f>NOT(ISERROR(SEARCH(Sheet2!$A$2,F7)))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2" operator="containsText" id="{74C6F835-9D37-4947-9CDA-B93365F52B68}">
            <xm:f>NOT(ISERROR(SEARCH(Sheet2!$A$1,F7)))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F7:F27</xm:sqref>
        </x14:conditionalFormatting>
        <x14:conditionalFormatting xmlns:xm="http://schemas.microsoft.com/office/excel/2006/main">
          <x14:cfRule type="containsText" priority="25" operator="containsText" id="{3D077CD8-F5FE-4D7A-867E-424A44935D38}">
            <xm:f>NOT(ISERROR(SEARCH(Sheet2!$A$1,F7)))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F7:F26</xm:sqref>
        </x14:conditionalFormatting>
        <x14:conditionalFormatting xmlns:xm="http://schemas.microsoft.com/office/excel/2006/main">
          <x14:cfRule type="containsText" priority="1" operator="containsText" id="{ABCB7224-0A49-4FE9-A48E-CBADEFAF18CC}">
            <xm:f>NOT(ISERROR(SEARCH(Sheet2!$A$6,E7)))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2" operator="containsText" id="{FAE4D517-4EA4-434F-844E-2481F0694DDC}">
            <xm:f>NOT(ISERROR(SEARCH(Sheet2!$A$7,E7)))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" operator="containsText" id="{ABC6D63F-E2DA-4A3D-A843-AB8A09B12626}">
            <xm:f>NOT(ISERROR(SEARCH(Sheet2!$A$6,E7)))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4" operator="containsText" id="{3D5865C4-F6DA-4634-B1AA-E3C4FC27A96F}">
            <xm:f>NOT(ISERROR(SEARCH(Sheet2!$A$5,E7)))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" operator="containsText" id="{A4EE5027-55A7-4512-944A-C1858002F766}">
            <xm:f>NOT(ISERROR(SEARCH(Sheet2!$A$4,E7)))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" operator="containsText" id="{5D84A2A8-5922-4C34-9B40-266967B75324}">
            <xm:f>NOT(ISERROR(SEARCH(Sheet2!$A$3,E7)))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" operator="containsText" id="{278C2F23-3856-4385-9D05-BC0824D61B40}">
            <xm:f>NOT(ISERROR(SEARCH(Sheet2!$A$2,E7)))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8" operator="containsText" id="{3CFE3EA2-F685-4422-A26A-7C791E8A6BAC}">
            <xm:f>NOT(ISERROR(SEARCH(Sheet2!$A$1,E7)))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0" operator="containsText" id="{36E2C963-DAD1-428F-A0FA-D810068AD72A}">
            <xm:f>NOT(ISERROR(SEARCH(Sheet2!$A$8,E7)))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1" operator="containsText" id="{0CCB3D40-CD56-4CCF-B057-27B1B6657745}">
            <xm:f>NOT(ISERROR(SEARCH(Sheet2!$A$6,E7)))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12" operator="containsText" id="{94036F5C-50D7-406F-A627-9AC00A79D294}">
            <xm:f>NOT(ISERROR(SEARCH(Sheet2!$A$5,E7)))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3" operator="containsText" id="{830F470B-11AA-49BA-A2A4-00A8E54D4DA6}">
            <xm:f>NOT(ISERROR(SEARCH(Sheet2!$A$4,E7)))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4" operator="containsText" id="{EA84E0A5-2487-40E3-A95C-72DC49F42F59}">
            <xm:f>NOT(ISERROR(SEARCH(Sheet2!$A$3,E7)))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516FD2B3-E293-4787-A734-45EFE555E6C0}">
            <xm:f>NOT(ISERROR(SEARCH(Sheet2!$A$2,E7)))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6" operator="containsText" id="{6141E729-2105-4625-80A4-DE2153D507BB}">
            <xm:f>NOT(ISERROR(SEARCH(Sheet2!$A$1,E7)))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E7:E26</xm:sqref>
        </x14:conditionalFormatting>
        <x14:conditionalFormatting xmlns:xm="http://schemas.microsoft.com/office/excel/2006/main">
          <x14:cfRule type="containsText" priority="9" operator="containsText" id="{5425BD19-3341-43B7-BAF6-68A47E1D9409}">
            <xm:f>NOT(ISERROR(SEARCH(Sheet2!$A$1,E7)))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E7:E26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Sheet2!$C$1:$C$6</xm:f>
          </x14:formula1>
          <xm:sqref>D7:G26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>
      <selection activeCell="G29" sqref="G29"/>
    </sheetView>
  </sheetViews>
  <sheetFormatPr defaultRowHeight="21.95" customHeight="1"/>
  <cols>
    <col min="1" max="1" width="5.625" style="2" customWidth="1"/>
    <col min="2" max="2" width="8.875" style="1" customWidth="1"/>
    <col min="3" max="3" width="21.125" style="1" customWidth="1"/>
    <col min="4" max="5" width="18.625" style="1" customWidth="1"/>
    <col min="6" max="7" width="9.625" style="1" customWidth="1"/>
    <col min="8" max="9" width="5.625" style="1" customWidth="1"/>
    <col min="10" max="10" width="15.625" style="1" customWidth="1"/>
    <col min="11" max="11" width="12.625" style="1" customWidth="1"/>
    <col min="12" max="16384" width="9" style="1"/>
  </cols>
  <sheetData>
    <row r="1" spans="1:12" s="4" customFormat="1" ht="21.95" customHeight="1">
      <c r="A1" s="67" t="s">
        <v>128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s="4" customFormat="1" ht="9.75" customHeight="1" thickBot="1">
      <c r="A2" s="3"/>
    </row>
    <row r="3" spans="1:12" s="4" customFormat="1" ht="21.75" customHeight="1" thickTop="1" thickBot="1">
      <c r="A3" s="3"/>
      <c r="C3" s="42"/>
      <c r="D3" s="45" t="s">
        <v>116</v>
      </c>
      <c r="E3" s="68"/>
      <c r="F3" s="69"/>
      <c r="G3" s="70"/>
      <c r="H3" s="43"/>
      <c r="I3" s="30"/>
    </row>
    <row r="4" spans="1:12" s="4" customFormat="1" ht="9.75" customHeight="1" thickTop="1" thickBot="1">
      <c r="A4" s="3"/>
    </row>
    <row r="5" spans="1:12" s="3" customFormat="1" ht="20.100000000000001" customHeight="1" thickTop="1" thickBot="1">
      <c r="A5" s="71" t="s">
        <v>4</v>
      </c>
      <c r="B5" s="73" t="s">
        <v>1</v>
      </c>
      <c r="C5" s="75" t="s">
        <v>92</v>
      </c>
      <c r="D5" s="75" t="s">
        <v>2</v>
      </c>
      <c r="E5" s="75" t="s">
        <v>3</v>
      </c>
      <c r="F5" s="77" t="s">
        <v>89</v>
      </c>
      <c r="G5" s="78"/>
      <c r="H5" s="83" t="s">
        <v>121</v>
      </c>
      <c r="I5" s="84"/>
      <c r="J5" s="84"/>
      <c r="K5" s="84"/>
      <c r="L5" s="85"/>
    </row>
    <row r="6" spans="1:12" s="3" customFormat="1" ht="20.100000000000001" customHeight="1" thickBot="1">
      <c r="A6" s="72"/>
      <c r="B6" s="74"/>
      <c r="C6" s="76"/>
      <c r="D6" s="76"/>
      <c r="E6" s="76"/>
      <c r="F6" s="79"/>
      <c r="G6" s="80"/>
      <c r="H6" s="81" t="s">
        <v>90</v>
      </c>
      <c r="I6" s="82"/>
      <c r="J6" s="46" t="s">
        <v>91</v>
      </c>
      <c r="K6" s="46" t="s">
        <v>93</v>
      </c>
      <c r="L6" s="47" t="s">
        <v>119</v>
      </c>
    </row>
    <row r="7" spans="1:12" s="4" customFormat="1" ht="18.75" customHeight="1" thickTop="1">
      <c r="A7" s="5">
        <v>1</v>
      </c>
      <c r="B7" s="26"/>
      <c r="C7" s="34"/>
      <c r="D7" s="33"/>
      <c r="E7" s="33"/>
      <c r="F7" s="86"/>
      <c r="G7" s="87"/>
      <c r="H7" s="88"/>
      <c r="I7" s="89"/>
      <c r="J7" s="34"/>
      <c r="K7" s="36"/>
      <c r="L7" s="50"/>
    </row>
    <row r="8" spans="1:12" s="4" customFormat="1" ht="18.75" customHeight="1">
      <c r="A8" s="6">
        <v>2</v>
      </c>
      <c r="B8" s="24"/>
      <c r="C8" s="35"/>
      <c r="D8" s="33"/>
      <c r="E8" s="33"/>
      <c r="F8" s="90"/>
      <c r="G8" s="91"/>
      <c r="H8" s="92"/>
      <c r="I8" s="93"/>
      <c r="J8" s="36"/>
      <c r="K8" s="36"/>
      <c r="L8" s="50"/>
    </row>
    <row r="9" spans="1:12" s="4" customFormat="1" ht="18.75" customHeight="1">
      <c r="A9" s="6">
        <v>3</v>
      </c>
      <c r="B9" s="24"/>
      <c r="C9" s="35"/>
      <c r="D9" s="33"/>
      <c r="E9" s="33"/>
      <c r="F9" s="90"/>
      <c r="G9" s="91"/>
      <c r="H9" s="92"/>
      <c r="I9" s="93"/>
      <c r="J9" s="37"/>
      <c r="K9" s="36"/>
      <c r="L9" s="50"/>
    </row>
    <row r="10" spans="1:12" s="4" customFormat="1" ht="18.75" customHeight="1">
      <c r="A10" s="6">
        <v>4</v>
      </c>
      <c r="B10" s="24"/>
      <c r="C10" s="35"/>
      <c r="D10" s="33"/>
      <c r="E10" s="33"/>
      <c r="F10" s="90"/>
      <c r="G10" s="91"/>
      <c r="H10" s="92"/>
      <c r="I10" s="93"/>
      <c r="J10" s="37"/>
      <c r="K10" s="36"/>
      <c r="L10" s="50"/>
    </row>
    <row r="11" spans="1:12" s="4" customFormat="1" ht="18.75" customHeight="1">
      <c r="A11" s="6">
        <v>5</v>
      </c>
      <c r="B11" s="24"/>
      <c r="C11" s="35"/>
      <c r="D11" s="33"/>
      <c r="E11" s="33"/>
      <c r="F11" s="90"/>
      <c r="G11" s="91"/>
      <c r="H11" s="92"/>
      <c r="I11" s="93"/>
      <c r="J11" s="37"/>
      <c r="K11" s="36"/>
      <c r="L11" s="50"/>
    </row>
    <row r="12" spans="1:12" s="4" customFormat="1" ht="18.75" customHeight="1">
      <c r="A12" s="6">
        <v>6</v>
      </c>
      <c r="B12" s="24"/>
      <c r="C12" s="35"/>
      <c r="D12" s="33"/>
      <c r="E12" s="33"/>
      <c r="F12" s="94"/>
      <c r="G12" s="95"/>
      <c r="H12" s="92"/>
      <c r="I12" s="93"/>
      <c r="J12" s="37"/>
      <c r="K12" s="36"/>
      <c r="L12" s="50"/>
    </row>
    <row r="13" spans="1:12" s="4" customFormat="1" ht="18.75" customHeight="1">
      <c r="A13" s="6">
        <v>7</v>
      </c>
      <c r="B13" s="24"/>
      <c r="C13" s="35"/>
      <c r="D13" s="33"/>
      <c r="E13" s="33"/>
      <c r="F13" s="90"/>
      <c r="G13" s="91"/>
      <c r="H13" s="92"/>
      <c r="I13" s="93"/>
      <c r="J13" s="37"/>
      <c r="K13" s="36"/>
      <c r="L13" s="50"/>
    </row>
    <row r="14" spans="1:12" s="4" customFormat="1" ht="18.75" customHeight="1">
      <c r="A14" s="6">
        <v>8</v>
      </c>
      <c r="B14" s="24"/>
      <c r="C14" s="35"/>
      <c r="D14" s="33"/>
      <c r="E14" s="33"/>
      <c r="F14" s="94"/>
      <c r="G14" s="95"/>
      <c r="H14" s="92"/>
      <c r="I14" s="93"/>
      <c r="J14" s="37"/>
      <c r="K14" s="36"/>
      <c r="L14" s="50"/>
    </row>
    <row r="15" spans="1:12" s="4" customFormat="1" ht="18.75" customHeight="1">
      <c r="A15" s="6">
        <v>9</v>
      </c>
      <c r="B15" s="24"/>
      <c r="C15" s="35"/>
      <c r="D15" s="33"/>
      <c r="E15" s="33"/>
      <c r="F15" s="90"/>
      <c r="G15" s="91"/>
      <c r="H15" s="92"/>
      <c r="I15" s="93"/>
      <c r="J15" s="37"/>
      <c r="K15" s="36"/>
      <c r="L15" s="50"/>
    </row>
    <row r="16" spans="1:12" s="4" customFormat="1" ht="18.75" customHeight="1">
      <c r="A16" s="6">
        <v>10</v>
      </c>
      <c r="B16" s="24"/>
      <c r="C16" s="35"/>
      <c r="D16" s="33"/>
      <c r="E16" s="33"/>
      <c r="F16" s="90"/>
      <c r="G16" s="91"/>
      <c r="H16" s="92"/>
      <c r="I16" s="93"/>
      <c r="J16" s="37"/>
      <c r="K16" s="36"/>
      <c r="L16" s="50"/>
    </row>
    <row r="17" spans="1:12" s="4" customFormat="1" ht="18.75" customHeight="1">
      <c r="A17" s="6">
        <v>11</v>
      </c>
      <c r="B17" s="24"/>
      <c r="C17" s="35"/>
      <c r="D17" s="33"/>
      <c r="E17" s="33"/>
      <c r="F17" s="90"/>
      <c r="G17" s="91"/>
      <c r="H17" s="92"/>
      <c r="I17" s="93"/>
      <c r="J17" s="37"/>
      <c r="K17" s="36"/>
      <c r="L17" s="50"/>
    </row>
    <row r="18" spans="1:12" s="4" customFormat="1" ht="18.75" customHeight="1">
      <c r="A18" s="6">
        <v>12</v>
      </c>
      <c r="B18" s="24"/>
      <c r="C18" s="35"/>
      <c r="D18" s="33"/>
      <c r="E18" s="33"/>
      <c r="F18" s="90"/>
      <c r="G18" s="91"/>
      <c r="H18" s="92"/>
      <c r="I18" s="93"/>
      <c r="J18" s="37"/>
      <c r="K18" s="36"/>
      <c r="L18" s="50"/>
    </row>
    <row r="19" spans="1:12" s="4" customFormat="1" ht="18.75" customHeight="1">
      <c r="A19" s="6">
        <v>13</v>
      </c>
      <c r="B19" s="24"/>
      <c r="C19" s="35"/>
      <c r="D19" s="33"/>
      <c r="E19" s="33"/>
      <c r="F19" s="90"/>
      <c r="G19" s="91"/>
      <c r="H19" s="92"/>
      <c r="I19" s="93"/>
      <c r="J19" s="37"/>
      <c r="K19" s="36"/>
      <c r="L19" s="50"/>
    </row>
    <row r="20" spans="1:12" s="4" customFormat="1" ht="18.75" customHeight="1">
      <c r="A20" s="6">
        <v>14</v>
      </c>
      <c r="B20" s="24"/>
      <c r="C20" s="35"/>
      <c r="D20" s="33"/>
      <c r="E20" s="33"/>
      <c r="F20" s="90"/>
      <c r="G20" s="91"/>
      <c r="H20" s="92"/>
      <c r="I20" s="93"/>
      <c r="J20" s="37"/>
      <c r="K20" s="36"/>
      <c r="L20" s="50"/>
    </row>
    <row r="21" spans="1:12" s="4" customFormat="1" ht="18.75" customHeight="1">
      <c r="A21" s="6">
        <v>15</v>
      </c>
      <c r="B21" s="24"/>
      <c r="C21" s="35"/>
      <c r="D21" s="33"/>
      <c r="E21" s="33"/>
      <c r="F21" s="90"/>
      <c r="G21" s="91"/>
      <c r="H21" s="92"/>
      <c r="I21" s="93"/>
      <c r="J21" s="37"/>
      <c r="K21" s="36"/>
      <c r="L21" s="50"/>
    </row>
    <row r="22" spans="1:12" s="4" customFormat="1" ht="18.75" customHeight="1">
      <c r="A22" s="6">
        <v>16</v>
      </c>
      <c r="B22" s="24"/>
      <c r="C22" s="35"/>
      <c r="D22" s="33"/>
      <c r="E22" s="33"/>
      <c r="F22" s="94"/>
      <c r="G22" s="95"/>
      <c r="H22" s="92"/>
      <c r="I22" s="93"/>
      <c r="J22" s="37"/>
      <c r="K22" s="36"/>
      <c r="L22" s="50"/>
    </row>
    <row r="23" spans="1:12" s="4" customFormat="1" ht="18.75" customHeight="1">
      <c r="A23" s="6">
        <v>17</v>
      </c>
      <c r="B23" s="24"/>
      <c r="C23" s="35"/>
      <c r="D23" s="33"/>
      <c r="E23" s="33"/>
      <c r="F23" s="90"/>
      <c r="G23" s="91"/>
      <c r="H23" s="92"/>
      <c r="I23" s="93"/>
      <c r="J23" s="37"/>
      <c r="K23" s="36"/>
      <c r="L23" s="50"/>
    </row>
    <row r="24" spans="1:12" s="4" customFormat="1" ht="18.75" customHeight="1">
      <c r="A24" s="6">
        <v>18</v>
      </c>
      <c r="B24" s="24"/>
      <c r="C24" s="35"/>
      <c r="D24" s="33"/>
      <c r="E24" s="33"/>
      <c r="F24" s="90"/>
      <c r="G24" s="91"/>
      <c r="H24" s="92"/>
      <c r="I24" s="93"/>
      <c r="J24" s="37"/>
      <c r="K24" s="36"/>
      <c r="L24" s="50"/>
    </row>
    <row r="25" spans="1:12" s="4" customFormat="1" ht="18.75" customHeight="1">
      <c r="A25" s="6">
        <v>19</v>
      </c>
      <c r="B25" s="24"/>
      <c r="C25" s="35"/>
      <c r="D25" s="33"/>
      <c r="E25" s="33"/>
      <c r="F25" s="90"/>
      <c r="G25" s="91"/>
      <c r="H25" s="92"/>
      <c r="I25" s="93"/>
      <c r="J25" s="37"/>
      <c r="K25" s="36"/>
      <c r="L25" s="50"/>
    </row>
    <row r="26" spans="1:12" s="4" customFormat="1" ht="18.75" customHeight="1" thickBot="1">
      <c r="A26" s="7">
        <v>20</v>
      </c>
      <c r="B26" s="25"/>
      <c r="C26" s="38"/>
      <c r="D26" s="58"/>
      <c r="E26" s="58"/>
      <c r="F26" s="101"/>
      <c r="G26" s="102"/>
      <c r="H26" s="98"/>
      <c r="I26" s="99"/>
      <c r="J26" s="39"/>
      <c r="K26" s="39"/>
      <c r="L26" s="50"/>
    </row>
    <row r="27" spans="1:12" s="4" customFormat="1" ht="18.75" customHeight="1" thickTop="1" thickBot="1">
      <c r="A27" s="48"/>
      <c r="B27" s="48"/>
      <c r="C27" s="30"/>
      <c r="D27" s="49"/>
      <c r="E27" s="49"/>
      <c r="F27" s="49"/>
      <c r="G27" s="49"/>
      <c r="H27" s="100" t="s">
        <v>120</v>
      </c>
      <c r="I27" s="100"/>
      <c r="J27" s="100"/>
      <c r="K27" s="100"/>
      <c r="L27" s="100"/>
    </row>
    <row r="28" spans="1:12" ht="18.75" customHeight="1" thickTop="1" thickBot="1">
      <c r="D28" s="40"/>
      <c r="E28" s="96" t="s">
        <v>112</v>
      </c>
      <c r="F28" s="97"/>
      <c r="G28" s="45">
        <f>COUNTA(C7:C26)</f>
        <v>0</v>
      </c>
      <c r="H28" s="29" t="s">
        <v>113</v>
      </c>
      <c r="I28" s="31" t="s">
        <v>114</v>
      </c>
      <c r="J28" s="56">
        <f>500*G28</f>
        <v>0</v>
      </c>
      <c r="K28" s="32" t="s">
        <v>115</v>
      </c>
    </row>
    <row r="29" spans="1:12" ht="18.75" customHeight="1" thickTop="1" thickBot="1">
      <c r="E29" s="96" t="s">
        <v>126</v>
      </c>
      <c r="F29" s="97"/>
      <c r="G29" s="60">
        <f>COUNTA(J7:J27)</f>
        <v>0</v>
      </c>
      <c r="H29" s="51" t="s">
        <v>122</v>
      </c>
      <c r="I29" s="52" t="s">
        <v>123</v>
      </c>
      <c r="J29" s="57">
        <f>400*G29</f>
        <v>0</v>
      </c>
      <c r="K29" s="53" t="s">
        <v>115</v>
      </c>
    </row>
    <row r="30" spans="1:12" ht="18.75" customHeight="1" thickTop="1" thickBot="1">
      <c r="I30" s="54" t="s">
        <v>125</v>
      </c>
      <c r="J30" s="55">
        <f>SUM(J28:J29)</f>
        <v>0</v>
      </c>
      <c r="K30" s="32" t="s">
        <v>124</v>
      </c>
    </row>
    <row r="31" spans="1:12" ht="21.95" customHeight="1" thickTop="1"/>
  </sheetData>
  <mergeCells count="53">
    <mergeCell ref="E29:F29"/>
    <mergeCell ref="F25:G25"/>
    <mergeCell ref="H25:I25"/>
    <mergeCell ref="F26:G26"/>
    <mergeCell ref="H26:I26"/>
    <mergeCell ref="H27:L27"/>
    <mergeCell ref="E28:F28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F10:G10"/>
    <mergeCell ref="H10:I10"/>
    <mergeCell ref="F11:G11"/>
    <mergeCell ref="H11:I11"/>
    <mergeCell ref="F12:G12"/>
    <mergeCell ref="H12:I12"/>
    <mergeCell ref="F7:G7"/>
    <mergeCell ref="H7:I7"/>
    <mergeCell ref="F8:G8"/>
    <mergeCell ref="H8:I8"/>
    <mergeCell ref="F9:G9"/>
    <mergeCell ref="H9:I9"/>
    <mergeCell ref="A1:K1"/>
    <mergeCell ref="E3:G3"/>
    <mergeCell ref="A5:A6"/>
    <mergeCell ref="B5:B6"/>
    <mergeCell ref="C5:C6"/>
    <mergeCell ref="D5:D6"/>
    <mergeCell ref="E5:E6"/>
    <mergeCell ref="F5:G6"/>
    <mergeCell ref="H5:L5"/>
    <mergeCell ref="H6:I6"/>
  </mergeCells>
  <phoneticPr fontId="1"/>
  <dataValidations count="7">
    <dataValidation type="list" allowBlank="1" showInputMessage="1" showErrorMessage="1" sqref="L7:L26">
      <formula1>"男,女"</formula1>
    </dataValidation>
    <dataValidation type="list" allowBlank="1" showInputMessage="1" showErrorMessage="1" sqref="E3:G3">
      <formula1>小学校名</formula1>
    </dataValidation>
    <dataValidation type="list" allowBlank="1" showInputMessage="1" showErrorMessage="1" sqref="B7:B27">
      <formula1>"P,T"</formula1>
    </dataValidation>
    <dataValidation type="list" allowBlank="1" showInputMessage="1" showErrorMessage="1" sqref="H7:H27 I7:I26">
      <formula1>"×,○"</formula1>
    </dataValidation>
    <dataValidation type="list" allowBlank="1" showInputMessage="1" showErrorMessage="1" sqref="K7:K26">
      <formula1>年齢</formula1>
    </dataValidation>
    <dataValidation type="list" allowBlank="1" showInputMessage="1" showErrorMessage="1" sqref="H3">
      <formula1>小学校名</formula1>
    </dataValidation>
    <dataValidation type="list" allowBlank="1" showInputMessage="1" showErrorMessage="1" sqref="D27:F27">
      <formula1>部会名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BCD58A05-05BF-4306-8DF2-23984E7D028B}">
            <xm:f>NOT(ISERROR(SEARCH(Sheet2!$A$6,D27)))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66" operator="containsText" id="{DE637AEC-C6ED-4420-8B3B-B916081A745C}">
            <xm:f>NOT(ISERROR(SEARCH(Sheet2!$A$7,D27)))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67" operator="containsText" id="{9AE0A078-5B93-4FE9-B5D5-B51287F23F9E}">
            <xm:f>NOT(ISERROR(SEARCH(Sheet2!$A$6,D27)))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68" operator="containsText" id="{D6B6FEB2-AC94-43D3-9B3A-2DFA6BDF30D8}">
            <xm:f>NOT(ISERROR(SEARCH(Sheet2!$A$5,D27)))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9" operator="containsText" id="{D43E4C76-2B0C-4F39-9436-21D587F29347}">
            <xm:f>NOT(ISERROR(SEARCH(Sheet2!$A$4,D27)))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70" operator="containsText" id="{BB94E3AE-AB00-42E7-9969-0605C9E8C0BF}">
            <xm:f>NOT(ISERROR(SEARCH(Sheet2!$A$3,D27)))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1" operator="containsText" id="{7EF14540-776B-4E1E-A062-EB498F6559EC}">
            <xm:f>NOT(ISERROR(SEARCH(Sheet2!$A$2,D27)))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72" operator="containsText" id="{B9BA7405-756D-4C87-A2B7-20AC64241353}">
            <xm:f>NOT(ISERROR(SEARCH(Sheet2!$A$1,D27)))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74" operator="containsText" id="{D830728F-4E16-470F-AE5F-64E027ED4628}">
            <xm:f>NOT(ISERROR(SEARCH(Sheet2!$A$8,D27)))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75" operator="containsText" id="{97B350BA-ECCA-4346-A247-10DAB78E10E7}">
            <xm:f>NOT(ISERROR(SEARCH(Sheet2!$A$6,D27)))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76" operator="containsText" id="{EF431003-72FE-4F62-B938-C7A9125A71D8}">
            <xm:f>NOT(ISERROR(SEARCH(Sheet2!$A$5,D27)))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7" operator="containsText" id="{DB8AC088-135F-4644-8BFE-19EBF35F91D4}">
            <xm:f>NOT(ISERROR(SEARCH(Sheet2!$A$4,D27)))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78" operator="containsText" id="{47961157-5740-45A8-8C8D-9002E03E80D7}">
            <xm:f>NOT(ISERROR(SEARCH(Sheet2!$A$3,D27)))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9" operator="containsText" id="{115EB2A1-A8F8-4680-A1B0-EFE603E4E726}">
            <xm:f>NOT(ISERROR(SEARCH(Sheet2!$A$2,D27)))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80" operator="containsText" id="{BF5BB2BA-4070-4B62-AEF9-2B769F02952B}">
            <xm:f>NOT(ISERROR(SEARCH(Sheet2!$A$1,D27)))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49" operator="containsText" id="{07348A80-C864-4623-9E08-CF9D80E29407}">
            <xm:f>NOT(ISERROR(SEARCH(Sheet2!$A$6,E27)))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50" operator="containsText" id="{EDCE3EC7-9D6E-4774-BBC7-E808BA3561B0}">
            <xm:f>NOT(ISERROR(SEARCH(Sheet2!$A$7,E27)))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51" operator="containsText" id="{855DF24B-ACE1-4124-8B45-F98214FDB101}">
            <xm:f>NOT(ISERROR(SEARCH(Sheet2!$A$6,E27)))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52" operator="containsText" id="{C5D10C98-14B3-4B80-B0DE-F2B2F081D5FD}">
            <xm:f>NOT(ISERROR(SEARCH(Sheet2!$A$5,E27)))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3" operator="containsText" id="{4ABFA99F-DF2F-4D70-9658-A6CE79FB9334}">
            <xm:f>NOT(ISERROR(SEARCH(Sheet2!$A$4,E27)))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4" operator="containsText" id="{47B17384-A3BC-4664-948C-2F4F0D7DFCA9}">
            <xm:f>NOT(ISERROR(SEARCH(Sheet2!$A$3,E27)))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0A2A4394-1CF5-4299-8304-42A9C125340A}">
            <xm:f>NOT(ISERROR(SEARCH(Sheet2!$A$2,E27)))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56" operator="containsText" id="{926F032C-CE7D-463C-A9BD-D252D077A16F}">
            <xm:f>NOT(ISERROR(SEARCH(Sheet2!$A$1,E27)))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8" operator="containsText" id="{578B0962-BE61-40CF-B582-08678773C862}">
            <xm:f>NOT(ISERROR(SEARCH(Sheet2!$A$8,E27)))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59" operator="containsText" id="{24444F72-5076-408A-A16C-B91F0863B0C4}">
            <xm:f>NOT(ISERROR(SEARCH(Sheet2!$A$6,E27)))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60" operator="containsText" id="{8BBFB99E-5DF7-4550-9285-C22797DA3317}">
            <xm:f>NOT(ISERROR(SEARCH(Sheet2!$A$5,E27)))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" operator="containsText" id="{4E8629DF-F9B0-4ACF-9D8B-7DA32AF78A16}">
            <xm:f>NOT(ISERROR(SEARCH(Sheet2!$A$4,E27)))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2" operator="containsText" id="{73198240-8D46-4002-AFA2-D47501766790}">
            <xm:f>NOT(ISERROR(SEARCH(Sheet2!$A$3,E27)))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3" operator="containsText" id="{6CCBD3F4-8B89-42B5-B43B-D9A7983747E3}">
            <xm:f>NOT(ISERROR(SEARCH(Sheet2!$A$2,E27)))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64" operator="containsText" id="{50EE8940-439B-4E78-A253-D994CE9F3A22}">
            <xm:f>NOT(ISERROR(SEARCH(Sheet2!$A$1,E27)))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3" operator="containsText" id="{CD05EE57-7DCD-4D3C-A6DD-BEC36F7FD18D}">
            <xm:f>NOT(ISERROR(SEARCH(Sheet2!$A$6,F7)))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34" operator="containsText" id="{9C38A61D-6B28-4D75-BB99-6A2A507C3BD6}">
            <xm:f>NOT(ISERROR(SEARCH(Sheet2!$A$7,F7)))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5" operator="containsText" id="{F9ED8C7A-A096-4C06-9A22-7AC5A01640AA}">
            <xm:f>NOT(ISERROR(SEARCH(Sheet2!$A$6,F7)))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36" operator="containsText" id="{E50641F9-8E47-4296-BC38-14271B7E4785}">
            <xm:f>NOT(ISERROR(SEARCH(Sheet2!$A$5,F7)))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" operator="containsText" id="{0A98C616-8691-48C5-957C-26225FF31685}">
            <xm:f>NOT(ISERROR(SEARCH(Sheet2!$A$4,F7)))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8" operator="containsText" id="{DCEBD3D5-2EC3-409D-9FBA-22093A770EAA}">
            <xm:f>NOT(ISERROR(SEARCH(Sheet2!$A$3,F7)))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0D851567-C282-425B-8FDA-0F3139375B98}">
            <xm:f>NOT(ISERROR(SEARCH(Sheet2!$A$2,F7)))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40" operator="containsText" id="{0A6DA6FD-7E1A-4510-9E11-FE44B39CF4E9}">
            <xm:f>NOT(ISERROR(SEARCH(Sheet2!$A$1,F7)))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2" operator="containsText" id="{D1732231-2581-4457-8B99-FE840CD71EE6}">
            <xm:f>NOT(ISERROR(SEARCH(Sheet2!$A$8,F7)))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43" operator="containsText" id="{5BEC003F-CEAE-4757-B258-26AE0C9BF9B8}">
            <xm:f>NOT(ISERROR(SEARCH(Sheet2!$A$6,F7)))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44" operator="containsText" id="{55BF9B2A-9D62-4003-944E-B0C05C26765E}">
            <xm:f>NOT(ISERROR(SEARCH(Sheet2!$A$5,F7)))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5" operator="containsText" id="{48F17F93-8097-47FC-B376-4F5038AC2597}">
            <xm:f>NOT(ISERROR(SEARCH(Sheet2!$A$4,F7)))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46" operator="containsText" id="{18F6B741-A6FB-4BEE-8222-D61AEB3E3A52}">
            <xm:f>NOT(ISERROR(SEARCH(Sheet2!$A$3,F7)))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90196F42-C403-4303-8C4B-D7C066784D05}">
            <xm:f>NOT(ISERROR(SEARCH(Sheet2!$A$2,F7)))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48" operator="containsText" id="{1E14D5FD-AD9C-40F6-84BD-6A953B5C58FE}">
            <xm:f>NOT(ISERROR(SEARCH(Sheet2!$A$1,F7)))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F7:F27</xm:sqref>
        </x14:conditionalFormatting>
        <x14:conditionalFormatting xmlns:xm="http://schemas.microsoft.com/office/excel/2006/main">
          <x14:cfRule type="containsText" priority="41" operator="containsText" id="{105AAFD9-9E0A-480E-8368-64386EF98FC5}">
            <xm:f>NOT(ISERROR(SEARCH(Sheet2!$A$1,F7)))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F7:F26</xm:sqref>
        </x14:conditionalFormatting>
        <x14:conditionalFormatting xmlns:xm="http://schemas.microsoft.com/office/excel/2006/main">
          <x14:cfRule type="containsText" priority="17" operator="containsText" id="{CACA31FA-ED52-4652-9876-31489C54E28B}">
            <xm:f>NOT(ISERROR(SEARCH(Sheet2!$A$6,D7)))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18" operator="containsText" id="{9AA9CBF9-7523-4BEB-9CF4-839C39C44758}">
            <xm:f>NOT(ISERROR(SEARCH(Sheet2!$A$7,D7)))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9" operator="containsText" id="{E6AE5A57-A9BA-404D-AF6A-B5FCA3F7B260}">
            <xm:f>NOT(ISERROR(SEARCH(Sheet2!$A$6,D7)))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20" operator="containsText" id="{50723FA5-3950-4C0A-BD74-7F2C2CE02040}">
            <xm:f>NOT(ISERROR(SEARCH(Sheet2!$A$5,D7)))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1" operator="containsText" id="{96C22802-3EE7-4D22-A0EA-95F2DEBD1085}">
            <xm:f>NOT(ISERROR(SEARCH(Sheet2!$A$4,D7)))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2" operator="containsText" id="{D8B3CF7D-3DA4-4038-B205-7E2550567CF5}">
            <xm:f>NOT(ISERROR(SEARCH(Sheet2!$A$3,D7)))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9B81E6F2-F50A-46B2-BEDA-09E03CF4FD8E}">
            <xm:f>NOT(ISERROR(SEARCH(Sheet2!$A$2,D7)))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24" operator="containsText" id="{3842ABF1-AB04-415E-AE38-AD89FC69DB39}">
            <xm:f>NOT(ISERROR(SEARCH(Sheet2!$A$1,D7)))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6" operator="containsText" id="{3F5628E5-A102-4B21-83FB-1115153DE965}">
            <xm:f>NOT(ISERROR(SEARCH(Sheet2!$A$8,D7)))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7" operator="containsText" id="{B8B4BF1C-5954-46DE-A73D-99CFF353381F}">
            <xm:f>NOT(ISERROR(SEARCH(Sheet2!$A$6,D7)))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28" operator="containsText" id="{D4933649-718B-4836-9457-3CAB42A00E04}">
            <xm:f>NOT(ISERROR(SEARCH(Sheet2!$A$5,D7)))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" operator="containsText" id="{0356CEE3-F926-42E4-97BB-ECA93D728E36}">
            <xm:f>NOT(ISERROR(SEARCH(Sheet2!$A$4,D7)))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0" operator="containsText" id="{5FA76A86-7176-46F0-8146-A405EE43556C}">
            <xm:f>NOT(ISERROR(SEARCH(Sheet2!$A$3,D7)))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183E5507-259B-4007-8CE4-4CA237157AB1}">
            <xm:f>NOT(ISERROR(SEARCH(Sheet2!$A$2,D7)))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2" operator="containsText" id="{E953A899-5D08-4653-944E-120732E16972}">
            <xm:f>NOT(ISERROR(SEARCH(Sheet2!$A$1,D7)))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D7:D26</xm:sqref>
        </x14:conditionalFormatting>
        <x14:conditionalFormatting xmlns:xm="http://schemas.microsoft.com/office/excel/2006/main">
          <x14:cfRule type="containsText" priority="25" operator="containsText" id="{FF5FAA7F-5DD7-4AD6-B8D3-8DD48EB25654}">
            <xm:f>NOT(ISERROR(SEARCH(Sheet2!$A$1,D7)))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D7:D26</xm:sqref>
        </x14:conditionalFormatting>
        <x14:conditionalFormatting xmlns:xm="http://schemas.microsoft.com/office/excel/2006/main">
          <x14:cfRule type="containsText" priority="1" operator="containsText" id="{D5897DDF-FEA0-4901-9336-E1E85595C810}">
            <xm:f>NOT(ISERROR(SEARCH(Sheet2!$A$6,E7)))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2" operator="containsText" id="{76E566B3-B47A-4F70-A18E-5EC4762753BE}">
            <xm:f>NOT(ISERROR(SEARCH(Sheet2!$A$7,E7)))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" operator="containsText" id="{2CA7A5C5-14EC-4D71-8D39-1F00171A6A3F}">
            <xm:f>NOT(ISERROR(SEARCH(Sheet2!$A$6,E7)))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4" operator="containsText" id="{9A2ED6EA-005B-4260-AD15-66D9C54C2FE6}">
            <xm:f>NOT(ISERROR(SEARCH(Sheet2!$A$5,E7)))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" operator="containsText" id="{0249B322-0EBE-4162-9760-4321A898D494}">
            <xm:f>NOT(ISERROR(SEARCH(Sheet2!$A$4,E7)))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" operator="containsText" id="{0301762B-71D5-4850-B9B8-6D9F7A89E986}">
            <xm:f>NOT(ISERROR(SEARCH(Sheet2!$A$3,E7)))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" operator="containsText" id="{50CFC2C9-D906-41DC-BF61-AC3320E2D966}">
            <xm:f>NOT(ISERROR(SEARCH(Sheet2!$A$2,E7)))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8" operator="containsText" id="{15CCFD55-EB91-4250-B966-5F11DB37C636}">
            <xm:f>NOT(ISERROR(SEARCH(Sheet2!$A$1,E7)))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0" operator="containsText" id="{0F84491D-BCE1-4073-B93B-F773E09A7985}">
            <xm:f>NOT(ISERROR(SEARCH(Sheet2!$A$8,E7)))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1" operator="containsText" id="{64AF06BC-F4BC-4331-81B2-9769F6EC370A}">
            <xm:f>NOT(ISERROR(SEARCH(Sheet2!$A$6,E7)))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12" operator="containsText" id="{EC261241-98CC-4025-8B03-3E1EF7F4FE62}">
            <xm:f>NOT(ISERROR(SEARCH(Sheet2!$A$5,E7)))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3" operator="containsText" id="{7C590F85-3CAC-4FBB-83F0-24520905C99D}">
            <xm:f>NOT(ISERROR(SEARCH(Sheet2!$A$4,E7)))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4" operator="containsText" id="{BFB06633-C5BA-4839-B9B2-20D37DE47670}">
            <xm:f>NOT(ISERROR(SEARCH(Sheet2!$A$3,E7)))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82D5F0D7-21EE-4782-822E-D1E340CF92AC}">
            <xm:f>NOT(ISERROR(SEARCH(Sheet2!$A$2,E7)))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6" operator="containsText" id="{28BBF0F5-AF83-4F33-A558-84066F9534DC}">
            <xm:f>NOT(ISERROR(SEARCH(Sheet2!$A$1,E7)))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E7:E26</xm:sqref>
        </x14:conditionalFormatting>
        <x14:conditionalFormatting xmlns:xm="http://schemas.microsoft.com/office/excel/2006/main">
          <x14:cfRule type="containsText" priority="9" operator="containsText" id="{42E993EC-C73F-49F3-9E56-6258F1F050EA}">
            <xm:f>NOT(ISERROR(SEARCH(Sheet2!$A$1,E7)))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E7:E26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Sheet2!$C$1:$C$6</xm:f>
          </x14:formula1>
          <xm:sqref>D7:G26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>
      <selection activeCell="G29" sqref="G29"/>
    </sheetView>
  </sheetViews>
  <sheetFormatPr defaultRowHeight="21.95" customHeight="1"/>
  <cols>
    <col min="1" max="1" width="5.625" style="2" customWidth="1"/>
    <col min="2" max="2" width="8.875" style="1" customWidth="1"/>
    <col min="3" max="3" width="21.125" style="1" customWidth="1"/>
    <col min="4" max="5" width="18.625" style="1" customWidth="1"/>
    <col min="6" max="7" width="9.625" style="1" customWidth="1"/>
    <col min="8" max="9" width="5.625" style="1" customWidth="1"/>
    <col min="10" max="10" width="15.625" style="1" customWidth="1"/>
    <col min="11" max="11" width="12.625" style="1" customWidth="1"/>
    <col min="12" max="16384" width="9" style="1"/>
  </cols>
  <sheetData>
    <row r="1" spans="1:12" s="4" customFormat="1" ht="21.95" customHeight="1">
      <c r="A1" s="67" t="s">
        <v>128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s="4" customFormat="1" ht="9.75" customHeight="1" thickBot="1">
      <c r="A2" s="3"/>
    </row>
    <row r="3" spans="1:12" s="4" customFormat="1" ht="21.75" customHeight="1" thickTop="1" thickBot="1">
      <c r="A3" s="3"/>
      <c r="C3" s="42"/>
      <c r="D3" s="45" t="s">
        <v>116</v>
      </c>
      <c r="E3" s="68"/>
      <c r="F3" s="69"/>
      <c r="G3" s="70"/>
      <c r="H3" s="43"/>
      <c r="I3" s="30"/>
    </row>
    <row r="4" spans="1:12" s="4" customFormat="1" ht="9.75" customHeight="1" thickTop="1" thickBot="1">
      <c r="A4" s="3"/>
    </row>
    <row r="5" spans="1:12" s="3" customFormat="1" ht="20.100000000000001" customHeight="1" thickTop="1" thickBot="1">
      <c r="A5" s="71" t="s">
        <v>4</v>
      </c>
      <c r="B5" s="73" t="s">
        <v>1</v>
      </c>
      <c r="C5" s="75" t="s">
        <v>92</v>
      </c>
      <c r="D5" s="75" t="s">
        <v>2</v>
      </c>
      <c r="E5" s="75" t="s">
        <v>3</v>
      </c>
      <c r="F5" s="77" t="s">
        <v>89</v>
      </c>
      <c r="G5" s="78"/>
      <c r="H5" s="83" t="s">
        <v>121</v>
      </c>
      <c r="I5" s="84"/>
      <c r="J5" s="84"/>
      <c r="K5" s="84"/>
      <c r="L5" s="85"/>
    </row>
    <row r="6" spans="1:12" s="3" customFormat="1" ht="20.100000000000001" customHeight="1" thickBot="1">
      <c r="A6" s="72"/>
      <c r="B6" s="74"/>
      <c r="C6" s="76"/>
      <c r="D6" s="76"/>
      <c r="E6" s="76"/>
      <c r="F6" s="79"/>
      <c r="G6" s="80"/>
      <c r="H6" s="81" t="s">
        <v>90</v>
      </c>
      <c r="I6" s="82"/>
      <c r="J6" s="46" t="s">
        <v>91</v>
      </c>
      <c r="K6" s="46" t="s">
        <v>93</v>
      </c>
      <c r="L6" s="47" t="s">
        <v>119</v>
      </c>
    </row>
    <row r="7" spans="1:12" s="4" customFormat="1" ht="19.5" customHeight="1" thickTop="1">
      <c r="A7" s="5">
        <v>1</v>
      </c>
      <c r="B7" s="26"/>
      <c r="C7" s="34"/>
      <c r="D7" s="33"/>
      <c r="E7" s="33"/>
      <c r="F7" s="86"/>
      <c r="G7" s="87"/>
      <c r="H7" s="88"/>
      <c r="I7" s="89"/>
      <c r="J7" s="34"/>
      <c r="K7" s="36"/>
      <c r="L7" s="50"/>
    </row>
    <row r="8" spans="1:12" s="4" customFormat="1" ht="19.5" customHeight="1">
      <c r="A8" s="6">
        <v>2</v>
      </c>
      <c r="B8" s="24"/>
      <c r="C8" s="35"/>
      <c r="D8" s="33"/>
      <c r="E8" s="33"/>
      <c r="F8" s="94"/>
      <c r="G8" s="95"/>
      <c r="H8" s="92"/>
      <c r="I8" s="93"/>
      <c r="J8" s="36"/>
      <c r="K8" s="36"/>
      <c r="L8" s="50"/>
    </row>
    <row r="9" spans="1:12" s="4" customFormat="1" ht="19.5" customHeight="1">
      <c r="A9" s="6">
        <v>3</v>
      </c>
      <c r="B9" s="24"/>
      <c r="C9" s="35"/>
      <c r="D9" s="33"/>
      <c r="E9" s="33"/>
      <c r="F9" s="90"/>
      <c r="G9" s="91"/>
      <c r="H9" s="92"/>
      <c r="I9" s="93"/>
      <c r="J9" s="37"/>
      <c r="K9" s="36"/>
      <c r="L9" s="50"/>
    </row>
    <row r="10" spans="1:12" s="4" customFormat="1" ht="19.5" customHeight="1">
      <c r="A10" s="6">
        <v>4</v>
      </c>
      <c r="B10" s="24"/>
      <c r="C10" s="35"/>
      <c r="D10" s="33"/>
      <c r="E10" s="33"/>
      <c r="F10" s="90"/>
      <c r="G10" s="91"/>
      <c r="H10" s="92"/>
      <c r="I10" s="93"/>
      <c r="J10" s="37"/>
      <c r="K10" s="36"/>
      <c r="L10" s="50"/>
    </row>
    <row r="11" spans="1:12" s="4" customFormat="1" ht="19.5" customHeight="1">
      <c r="A11" s="6">
        <v>5</v>
      </c>
      <c r="B11" s="24"/>
      <c r="C11" s="35"/>
      <c r="D11" s="33"/>
      <c r="E11" s="33"/>
      <c r="F11" s="90"/>
      <c r="G11" s="91"/>
      <c r="H11" s="92"/>
      <c r="I11" s="93"/>
      <c r="J11" s="37"/>
      <c r="K11" s="36"/>
      <c r="L11" s="50"/>
    </row>
    <row r="12" spans="1:12" s="4" customFormat="1" ht="19.5" customHeight="1">
      <c r="A12" s="6">
        <v>6</v>
      </c>
      <c r="B12" s="24"/>
      <c r="C12" s="35"/>
      <c r="D12" s="33"/>
      <c r="E12" s="33"/>
      <c r="F12" s="90"/>
      <c r="G12" s="91"/>
      <c r="H12" s="92"/>
      <c r="I12" s="93"/>
      <c r="J12" s="37"/>
      <c r="K12" s="36"/>
      <c r="L12" s="50"/>
    </row>
    <row r="13" spans="1:12" s="4" customFormat="1" ht="19.5" customHeight="1">
      <c r="A13" s="6">
        <v>7</v>
      </c>
      <c r="B13" s="24"/>
      <c r="C13" s="35"/>
      <c r="D13" s="33"/>
      <c r="E13" s="33"/>
      <c r="F13" s="94"/>
      <c r="G13" s="95"/>
      <c r="H13" s="92"/>
      <c r="I13" s="93"/>
      <c r="J13" s="37"/>
      <c r="K13" s="36"/>
      <c r="L13" s="50"/>
    </row>
    <row r="14" spans="1:12" s="4" customFormat="1" ht="19.5" customHeight="1">
      <c r="A14" s="6">
        <v>8</v>
      </c>
      <c r="B14" s="24"/>
      <c r="C14" s="35"/>
      <c r="D14" s="33"/>
      <c r="E14" s="33"/>
      <c r="F14" s="90"/>
      <c r="G14" s="91"/>
      <c r="H14" s="92"/>
      <c r="I14" s="93"/>
      <c r="J14" s="37"/>
      <c r="K14" s="36"/>
      <c r="L14" s="50"/>
    </row>
    <row r="15" spans="1:12" s="4" customFormat="1" ht="19.5" customHeight="1">
      <c r="A15" s="6">
        <v>9</v>
      </c>
      <c r="B15" s="24"/>
      <c r="C15" s="35"/>
      <c r="D15" s="33"/>
      <c r="E15" s="33"/>
      <c r="F15" s="90"/>
      <c r="G15" s="91"/>
      <c r="H15" s="92"/>
      <c r="I15" s="93"/>
      <c r="J15" s="37"/>
      <c r="K15" s="36"/>
      <c r="L15" s="50"/>
    </row>
    <row r="16" spans="1:12" s="4" customFormat="1" ht="19.5" customHeight="1">
      <c r="A16" s="6">
        <v>10</v>
      </c>
      <c r="B16" s="24"/>
      <c r="C16" s="35"/>
      <c r="D16" s="33"/>
      <c r="E16" s="33"/>
      <c r="F16" s="90"/>
      <c r="G16" s="91"/>
      <c r="H16" s="92"/>
      <c r="I16" s="93"/>
      <c r="J16" s="37"/>
      <c r="K16" s="36"/>
      <c r="L16" s="50"/>
    </row>
    <row r="17" spans="1:12" s="4" customFormat="1" ht="19.5" customHeight="1">
      <c r="A17" s="6">
        <v>11</v>
      </c>
      <c r="B17" s="24"/>
      <c r="C17" s="35"/>
      <c r="D17" s="33"/>
      <c r="E17" s="33"/>
      <c r="F17" s="90"/>
      <c r="G17" s="91"/>
      <c r="H17" s="92"/>
      <c r="I17" s="93"/>
      <c r="J17" s="37"/>
      <c r="K17" s="36"/>
      <c r="L17" s="50"/>
    </row>
    <row r="18" spans="1:12" s="4" customFormat="1" ht="19.5" customHeight="1">
      <c r="A18" s="6">
        <v>12</v>
      </c>
      <c r="B18" s="24"/>
      <c r="C18" s="35"/>
      <c r="D18" s="33"/>
      <c r="E18" s="33"/>
      <c r="F18" s="90"/>
      <c r="G18" s="91"/>
      <c r="H18" s="92"/>
      <c r="I18" s="93"/>
      <c r="J18" s="37"/>
      <c r="K18" s="36"/>
      <c r="L18" s="50"/>
    </row>
    <row r="19" spans="1:12" s="4" customFormat="1" ht="19.5" customHeight="1">
      <c r="A19" s="6">
        <v>13</v>
      </c>
      <c r="B19" s="24"/>
      <c r="C19" s="35"/>
      <c r="D19" s="33"/>
      <c r="E19" s="33"/>
      <c r="F19" s="90"/>
      <c r="G19" s="91"/>
      <c r="H19" s="92"/>
      <c r="I19" s="93"/>
      <c r="J19" s="37"/>
      <c r="K19" s="36"/>
      <c r="L19" s="50"/>
    </row>
    <row r="20" spans="1:12" s="4" customFormat="1" ht="19.5" customHeight="1">
      <c r="A20" s="6">
        <v>14</v>
      </c>
      <c r="B20" s="24"/>
      <c r="C20" s="35"/>
      <c r="D20" s="33"/>
      <c r="E20" s="33"/>
      <c r="F20" s="90"/>
      <c r="G20" s="91"/>
      <c r="H20" s="92"/>
      <c r="I20" s="93"/>
      <c r="J20" s="37"/>
      <c r="K20" s="36"/>
      <c r="L20" s="50"/>
    </row>
    <row r="21" spans="1:12" s="4" customFormat="1" ht="19.5" customHeight="1">
      <c r="A21" s="6">
        <v>15</v>
      </c>
      <c r="B21" s="24"/>
      <c r="C21" s="35"/>
      <c r="D21" s="33"/>
      <c r="E21" s="33"/>
      <c r="F21" s="90"/>
      <c r="G21" s="91"/>
      <c r="H21" s="92"/>
      <c r="I21" s="93"/>
      <c r="J21" s="37"/>
      <c r="K21" s="36"/>
      <c r="L21" s="50"/>
    </row>
    <row r="22" spans="1:12" s="4" customFormat="1" ht="19.5" customHeight="1">
      <c r="A22" s="6">
        <v>16</v>
      </c>
      <c r="B22" s="24"/>
      <c r="C22" s="35"/>
      <c r="D22" s="33"/>
      <c r="E22" s="33"/>
      <c r="F22" s="90"/>
      <c r="G22" s="91"/>
      <c r="H22" s="92"/>
      <c r="I22" s="93"/>
      <c r="J22" s="37"/>
      <c r="K22" s="36"/>
      <c r="L22" s="50"/>
    </row>
    <row r="23" spans="1:12" s="4" customFormat="1" ht="19.5" customHeight="1">
      <c r="A23" s="6">
        <v>17</v>
      </c>
      <c r="B23" s="24"/>
      <c r="C23" s="35"/>
      <c r="D23" s="33"/>
      <c r="E23" s="33"/>
      <c r="F23" s="90"/>
      <c r="G23" s="91"/>
      <c r="H23" s="92"/>
      <c r="I23" s="93"/>
      <c r="J23" s="37"/>
      <c r="K23" s="36"/>
      <c r="L23" s="50"/>
    </row>
    <row r="24" spans="1:12" s="4" customFormat="1" ht="19.5" customHeight="1">
      <c r="A24" s="6">
        <v>18</v>
      </c>
      <c r="B24" s="24"/>
      <c r="C24" s="35"/>
      <c r="D24" s="33"/>
      <c r="E24" s="33"/>
      <c r="F24" s="90"/>
      <c r="G24" s="91"/>
      <c r="H24" s="92"/>
      <c r="I24" s="93"/>
      <c r="J24" s="37"/>
      <c r="K24" s="36"/>
      <c r="L24" s="50"/>
    </row>
    <row r="25" spans="1:12" s="4" customFormat="1" ht="19.5" customHeight="1">
      <c r="A25" s="6">
        <v>19</v>
      </c>
      <c r="B25" s="24"/>
      <c r="C25" s="35"/>
      <c r="D25" s="33"/>
      <c r="E25" s="33"/>
      <c r="F25" s="90"/>
      <c r="G25" s="91"/>
      <c r="H25" s="92"/>
      <c r="I25" s="93"/>
      <c r="J25" s="37"/>
      <c r="K25" s="36"/>
      <c r="L25" s="50"/>
    </row>
    <row r="26" spans="1:12" s="4" customFormat="1" ht="19.5" customHeight="1" thickBot="1">
      <c r="A26" s="7">
        <v>20</v>
      </c>
      <c r="B26" s="25"/>
      <c r="C26" s="38"/>
      <c r="D26" s="33"/>
      <c r="E26" s="33"/>
      <c r="F26" s="94"/>
      <c r="G26" s="95"/>
      <c r="H26" s="98"/>
      <c r="I26" s="99"/>
      <c r="J26" s="39"/>
      <c r="K26" s="39"/>
      <c r="L26" s="50"/>
    </row>
    <row r="27" spans="1:12" s="4" customFormat="1" ht="19.5" customHeight="1" thickTop="1" thickBot="1">
      <c r="A27" s="48"/>
      <c r="B27" s="48"/>
      <c r="C27" s="30"/>
      <c r="D27" s="49"/>
      <c r="E27" s="49"/>
      <c r="F27" s="49"/>
      <c r="G27" s="49"/>
      <c r="H27" s="100" t="s">
        <v>120</v>
      </c>
      <c r="I27" s="100"/>
      <c r="J27" s="100"/>
      <c r="K27" s="100"/>
      <c r="L27" s="100"/>
    </row>
    <row r="28" spans="1:12" ht="19.5" customHeight="1" thickTop="1" thickBot="1">
      <c r="D28" s="40"/>
      <c r="E28" s="96" t="s">
        <v>112</v>
      </c>
      <c r="F28" s="97"/>
      <c r="G28" s="45">
        <v>0</v>
      </c>
      <c r="H28" s="29" t="s">
        <v>113</v>
      </c>
      <c r="I28" s="31" t="s">
        <v>114</v>
      </c>
      <c r="J28" s="56">
        <f>500*G28</f>
        <v>0</v>
      </c>
      <c r="K28" s="32" t="s">
        <v>115</v>
      </c>
    </row>
    <row r="29" spans="1:12" ht="19.5" customHeight="1" thickTop="1" thickBot="1">
      <c r="E29" s="96" t="s">
        <v>126</v>
      </c>
      <c r="F29" s="97"/>
      <c r="G29" s="60">
        <f>COUNTA(J7:J27)</f>
        <v>0</v>
      </c>
      <c r="H29" s="51" t="s">
        <v>122</v>
      </c>
      <c r="I29" s="52" t="s">
        <v>123</v>
      </c>
      <c r="J29" s="57">
        <f>400*G29</f>
        <v>0</v>
      </c>
      <c r="K29" s="53" t="s">
        <v>115</v>
      </c>
    </row>
    <row r="30" spans="1:12" ht="19.5" customHeight="1" thickTop="1" thickBot="1">
      <c r="I30" s="54" t="s">
        <v>125</v>
      </c>
      <c r="J30" s="55">
        <f>SUM(J28:J29)</f>
        <v>0</v>
      </c>
      <c r="K30" s="32" t="s">
        <v>124</v>
      </c>
    </row>
    <row r="31" spans="1:12" ht="21.95" customHeight="1" thickTop="1"/>
  </sheetData>
  <mergeCells count="53">
    <mergeCell ref="E29:F29"/>
    <mergeCell ref="F25:G25"/>
    <mergeCell ref="H25:I25"/>
    <mergeCell ref="F26:G26"/>
    <mergeCell ref="H26:I26"/>
    <mergeCell ref="H27:L27"/>
    <mergeCell ref="E28:F28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F10:G10"/>
    <mergeCell ref="H10:I10"/>
    <mergeCell ref="F11:G11"/>
    <mergeCell ref="H11:I11"/>
    <mergeCell ref="F12:G12"/>
    <mergeCell ref="H12:I12"/>
    <mergeCell ref="F7:G7"/>
    <mergeCell ref="H7:I7"/>
    <mergeCell ref="F8:G8"/>
    <mergeCell ref="H8:I8"/>
    <mergeCell ref="F9:G9"/>
    <mergeCell ref="H9:I9"/>
    <mergeCell ref="A1:K1"/>
    <mergeCell ref="E3:G3"/>
    <mergeCell ref="A5:A6"/>
    <mergeCell ref="B5:B6"/>
    <mergeCell ref="C5:C6"/>
    <mergeCell ref="D5:D6"/>
    <mergeCell ref="E5:E6"/>
    <mergeCell ref="F5:G6"/>
    <mergeCell ref="H5:L5"/>
    <mergeCell ref="H6:I6"/>
  </mergeCells>
  <phoneticPr fontId="1"/>
  <dataValidations count="7">
    <dataValidation type="list" allowBlank="1" showInputMessage="1" showErrorMessage="1" sqref="D27:F27">
      <formula1>部会名</formula1>
    </dataValidation>
    <dataValidation type="list" allowBlank="1" showInputMessage="1" showErrorMessage="1" sqref="H3">
      <formula1>小学校名</formula1>
    </dataValidation>
    <dataValidation type="list" allowBlank="1" showInputMessage="1" showErrorMessage="1" sqref="K7:K26">
      <formula1>年齢</formula1>
    </dataValidation>
    <dataValidation type="list" allowBlank="1" showInputMessage="1" showErrorMessage="1" sqref="H7:H27 I7:I26">
      <formula1>"×,○"</formula1>
    </dataValidation>
    <dataValidation type="list" allowBlank="1" showInputMessage="1" showErrorMessage="1" sqref="B7:B27">
      <formula1>"P,T"</formula1>
    </dataValidation>
    <dataValidation type="list" allowBlank="1" showInputMessage="1" showErrorMessage="1" sqref="E3:G3">
      <formula1>中学校名</formula1>
    </dataValidation>
    <dataValidation type="list" allowBlank="1" showInputMessage="1" showErrorMessage="1" sqref="L7:L26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0C7C3F3C-DA68-4E3F-ACDF-427F113ED68C}">
            <xm:f>NOT(ISERROR(SEARCH(Sheet2!$A$6,D27)))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66" operator="containsText" id="{0E7EE877-8236-4E66-B78A-E84DF247BAE9}">
            <xm:f>NOT(ISERROR(SEARCH(Sheet2!$A$7,D27)))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67" operator="containsText" id="{958234EB-35A8-4A3D-A41C-2B949A46E90C}">
            <xm:f>NOT(ISERROR(SEARCH(Sheet2!$A$6,D27)))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68" operator="containsText" id="{9ED856F9-2DC8-4719-8882-DDCF92F99206}">
            <xm:f>NOT(ISERROR(SEARCH(Sheet2!$A$5,D27)))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9" operator="containsText" id="{A6744441-5CBA-413E-AF1B-B549CD46518B}">
            <xm:f>NOT(ISERROR(SEARCH(Sheet2!$A$4,D27)))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70" operator="containsText" id="{978641D4-EC0E-4566-AFC3-03AD6E07911B}">
            <xm:f>NOT(ISERROR(SEARCH(Sheet2!$A$3,D27)))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1" operator="containsText" id="{DDB601C7-5A13-4AA3-A8AB-360AF7105CA9}">
            <xm:f>NOT(ISERROR(SEARCH(Sheet2!$A$2,D27)))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72" operator="containsText" id="{E7811D9D-D4AF-4C2D-95F2-91FBA055B0F7}">
            <xm:f>NOT(ISERROR(SEARCH(Sheet2!$A$1,D27)))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74" operator="containsText" id="{202C14CF-183E-44C9-B449-22452AF113D0}">
            <xm:f>NOT(ISERROR(SEARCH(Sheet2!$A$8,D27)))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75" operator="containsText" id="{8E62AC72-1C4A-4402-A590-D452577195C3}">
            <xm:f>NOT(ISERROR(SEARCH(Sheet2!$A$6,D27)))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76" operator="containsText" id="{81A4F5EE-450B-46A8-8627-0C9BC2588EE2}">
            <xm:f>NOT(ISERROR(SEARCH(Sheet2!$A$5,D27)))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7" operator="containsText" id="{D8F7DEBE-B0D2-42A7-AB1D-5F4DA507D1E8}">
            <xm:f>NOT(ISERROR(SEARCH(Sheet2!$A$4,D27)))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78" operator="containsText" id="{646911C4-1F62-46FE-AC59-6FA555ADB0D4}">
            <xm:f>NOT(ISERROR(SEARCH(Sheet2!$A$3,D27)))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9" operator="containsText" id="{1022F41A-F59F-4AFC-AC78-14CEE6F49B33}">
            <xm:f>NOT(ISERROR(SEARCH(Sheet2!$A$2,D27)))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80" operator="containsText" id="{099BCEAD-0444-49D7-B17A-2EEB818D29CA}">
            <xm:f>NOT(ISERROR(SEARCH(Sheet2!$A$1,D27)))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49" operator="containsText" id="{8C294978-401C-4D42-91E9-3D5C1D8DB569}">
            <xm:f>NOT(ISERROR(SEARCH(Sheet2!$A$6,E27)))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50" operator="containsText" id="{1B39B573-0C55-42C4-A911-9B4E79D2CED6}">
            <xm:f>NOT(ISERROR(SEARCH(Sheet2!$A$7,E27)))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51" operator="containsText" id="{6EE86ED9-6C79-442C-ABE8-982B32E0BC15}">
            <xm:f>NOT(ISERROR(SEARCH(Sheet2!$A$6,E27)))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52" operator="containsText" id="{B6C3DFFD-FFD4-4943-BEB7-0E2B932930B5}">
            <xm:f>NOT(ISERROR(SEARCH(Sheet2!$A$5,E27)))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3" operator="containsText" id="{9C982E37-BB69-4FA3-B49F-C8A603CE301B}">
            <xm:f>NOT(ISERROR(SEARCH(Sheet2!$A$4,E27)))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4" operator="containsText" id="{1AF4E213-E8D0-458B-8449-A9CF7900B427}">
            <xm:f>NOT(ISERROR(SEARCH(Sheet2!$A$3,E27)))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BEBAEBAE-2FF3-4921-8AF9-86C7C5B0BE8A}">
            <xm:f>NOT(ISERROR(SEARCH(Sheet2!$A$2,E27)))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56" operator="containsText" id="{09B4A71E-8B7B-40C1-A288-C5D093F3B942}">
            <xm:f>NOT(ISERROR(SEARCH(Sheet2!$A$1,E27)))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8" operator="containsText" id="{508AA1FA-F495-45AB-B0BE-7A65375455E0}">
            <xm:f>NOT(ISERROR(SEARCH(Sheet2!$A$8,E27)))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59" operator="containsText" id="{3A10ADFA-6F8F-4D4C-B24B-81661AEAB961}">
            <xm:f>NOT(ISERROR(SEARCH(Sheet2!$A$6,E27)))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60" operator="containsText" id="{31663C8F-4F78-4E9A-85A0-0CB8E9AC866B}">
            <xm:f>NOT(ISERROR(SEARCH(Sheet2!$A$5,E27)))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" operator="containsText" id="{1979BBCD-2E61-441F-B7C5-B0FA2AEC6412}">
            <xm:f>NOT(ISERROR(SEARCH(Sheet2!$A$4,E27)))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2" operator="containsText" id="{92D8370A-19D1-495F-837A-1B7D74CA30BA}">
            <xm:f>NOT(ISERROR(SEARCH(Sheet2!$A$3,E27)))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3" operator="containsText" id="{30A059F2-A39F-483A-AAD4-88E16337CC79}">
            <xm:f>NOT(ISERROR(SEARCH(Sheet2!$A$2,E27)))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64" operator="containsText" id="{40A1C190-8616-48C8-A877-3E483B69C6CB}">
            <xm:f>NOT(ISERROR(SEARCH(Sheet2!$A$1,E27)))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3" operator="containsText" id="{087440C3-D0EF-4F93-9C1E-2BE926A9639D}">
            <xm:f>NOT(ISERROR(SEARCH(Sheet2!$A$6,F7)))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34" operator="containsText" id="{D0219898-9239-4DB8-AB59-15B35CCC95A0}">
            <xm:f>NOT(ISERROR(SEARCH(Sheet2!$A$7,F7)))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5" operator="containsText" id="{02C491A4-7BE7-4E4A-B757-6C7C4BB6E114}">
            <xm:f>NOT(ISERROR(SEARCH(Sheet2!$A$6,F7)))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36" operator="containsText" id="{083AE2BA-2A88-4A6C-8D0D-4AE0C8F70CEA}">
            <xm:f>NOT(ISERROR(SEARCH(Sheet2!$A$5,F7)))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" operator="containsText" id="{5F694B91-59CB-4F70-9F50-120C8DD2CAA1}">
            <xm:f>NOT(ISERROR(SEARCH(Sheet2!$A$4,F7)))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8" operator="containsText" id="{A4F9126E-728C-41C7-A665-2F344D5A0ADB}">
            <xm:f>NOT(ISERROR(SEARCH(Sheet2!$A$3,F7)))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D65219F1-C317-424B-AB8A-D583F3B8FD64}">
            <xm:f>NOT(ISERROR(SEARCH(Sheet2!$A$2,F7)))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40" operator="containsText" id="{1C4902A4-8816-4F2C-8E86-1587E0B2433D}">
            <xm:f>NOT(ISERROR(SEARCH(Sheet2!$A$1,F7)))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2" operator="containsText" id="{4B66C7BB-C234-4363-B5BF-D11BFC19F66C}">
            <xm:f>NOT(ISERROR(SEARCH(Sheet2!$A$8,F7)))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43" operator="containsText" id="{1D15B4CD-A2D1-4116-96B6-7F3B944D8E48}">
            <xm:f>NOT(ISERROR(SEARCH(Sheet2!$A$6,F7)))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44" operator="containsText" id="{7AFF7CB5-F869-4617-95C1-CCEE9CC04112}">
            <xm:f>NOT(ISERROR(SEARCH(Sheet2!$A$5,F7)))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5" operator="containsText" id="{E1F47440-9BFE-45FC-A858-AC53285C7503}">
            <xm:f>NOT(ISERROR(SEARCH(Sheet2!$A$4,F7)))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46" operator="containsText" id="{5B398FC8-0BC4-4C82-BA8D-5BCB52DC8514}">
            <xm:f>NOT(ISERROR(SEARCH(Sheet2!$A$3,F7)))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3DE3BD4B-C014-4E60-A5B5-884C81CE619E}">
            <xm:f>NOT(ISERROR(SEARCH(Sheet2!$A$2,F7)))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48" operator="containsText" id="{2310FBD4-6B6B-4DFC-983C-9A46CAC53A9A}">
            <xm:f>NOT(ISERROR(SEARCH(Sheet2!$A$1,F7)))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F7:F27</xm:sqref>
        </x14:conditionalFormatting>
        <x14:conditionalFormatting xmlns:xm="http://schemas.microsoft.com/office/excel/2006/main">
          <x14:cfRule type="containsText" priority="41" operator="containsText" id="{632A3619-1A26-4675-BFFD-4E45879D563A}">
            <xm:f>NOT(ISERROR(SEARCH(Sheet2!$A$1,F7)))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F7:F26</xm:sqref>
        </x14:conditionalFormatting>
        <x14:conditionalFormatting xmlns:xm="http://schemas.microsoft.com/office/excel/2006/main">
          <x14:cfRule type="containsText" priority="17" operator="containsText" id="{8600CE0F-429E-4615-AB0A-883B4A7C070A}">
            <xm:f>NOT(ISERROR(SEARCH(Sheet2!$A$6,D7)))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18" operator="containsText" id="{97FD07BE-40AC-49D1-9520-B887C5834437}">
            <xm:f>NOT(ISERROR(SEARCH(Sheet2!$A$7,D7)))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9" operator="containsText" id="{CAD94CE2-C100-485C-9C83-954EA46F8513}">
            <xm:f>NOT(ISERROR(SEARCH(Sheet2!$A$6,D7)))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20" operator="containsText" id="{F5C9117E-A768-472A-987B-E47B5CB8AC15}">
            <xm:f>NOT(ISERROR(SEARCH(Sheet2!$A$5,D7)))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1" operator="containsText" id="{0D8A5A61-23D6-4D77-B659-FA44B872973E}">
            <xm:f>NOT(ISERROR(SEARCH(Sheet2!$A$4,D7)))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2" operator="containsText" id="{75BD8015-894B-4DA6-8A33-895373AE486C}">
            <xm:f>NOT(ISERROR(SEARCH(Sheet2!$A$3,D7)))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A1E96844-1520-4BD8-8C57-E4060493A25C}">
            <xm:f>NOT(ISERROR(SEARCH(Sheet2!$A$2,D7)))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24" operator="containsText" id="{E763D602-6158-4279-82B4-5C1372274BB8}">
            <xm:f>NOT(ISERROR(SEARCH(Sheet2!$A$1,D7)))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6" operator="containsText" id="{FB9156D7-E061-44B7-AD7C-178F146FD2C9}">
            <xm:f>NOT(ISERROR(SEARCH(Sheet2!$A$8,D7)))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7" operator="containsText" id="{9AE0B8DB-D3D5-4906-8AF2-22EEB0554C99}">
            <xm:f>NOT(ISERROR(SEARCH(Sheet2!$A$6,D7)))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28" operator="containsText" id="{A90D8DD6-FC6C-47C3-8153-E175469812B4}">
            <xm:f>NOT(ISERROR(SEARCH(Sheet2!$A$5,D7)))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" operator="containsText" id="{24E2C652-8302-45BF-9934-8DF214DF3A14}">
            <xm:f>NOT(ISERROR(SEARCH(Sheet2!$A$4,D7)))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0" operator="containsText" id="{BB7F8DF5-7A22-464D-8FAF-F11989415327}">
            <xm:f>NOT(ISERROR(SEARCH(Sheet2!$A$3,D7)))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BD927109-A5D4-464B-9D35-C3786316A30D}">
            <xm:f>NOT(ISERROR(SEARCH(Sheet2!$A$2,D7)))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2" operator="containsText" id="{D88509CC-E280-4A36-8FA0-0F979E9BEBB0}">
            <xm:f>NOT(ISERROR(SEARCH(Sheet2!$A$1,D7)))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D7:D26</xm:sqref>
        </x14:conditionalFormatting>
        <x14:conditionalFormatting xmlns:xm="http://schemas.microsoft.com/office/excel/2006/main">
          <x14:cfRule type="containsText" priority="25" operator="containsText" id="{AE019C98-3C65-4063-A3E8-CB0C073C4CD3}">
            <xm:f>NOT(ISERROR(SEARCH(Sheet2!$A$1,D7)))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D7:D26</xm:sqref>
        </x14:conditionalFormatting>
        <x14:conditionalFormatting xmlns:xm="http://schemas.microsoft.com/office/excel/2006/main">
          <x14:cfRule type="containsText" priority="1" operator="containsText" id="{954D446B-D611-4EEC-9148-01746EDBE8CE}">
            <xm:f>NOT(ISERROR(SEARCH(Sheet2!$A$6,E7)))</xm:f>
            <xm:f>Sheet2!$A$6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2" operator="containsText" id="{FE15FC49-9031-43FB-9911-47BF0C2DC167}">
            <xm:f>NOT(ISERROR(SEARCH(Sheet2!$A$7,E7)))</xm:f>
            <xm:f>Sheet2!$A$7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" operator="containsText" id="{CEECDAA8-3931-4E59-A02B-A97C88FFE5DE}">
            <xm:f>NOT(ISERROR(SEARCH(Sheet2!$A$6,E7)))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4" operator="containsText" id="{557F7AEC-11B4-4E0A-89E8-379AEAC6991D}">
            <xm:f>NOT(ISERROR(SEARCH(Sheet2!$A$5,E7)))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" operator="containsText" id="{193525CE-787C-48EF-9A1A-A944DBEEB507}">
            <xm:f>NOT(ISERROR(SEARCH(Sheet2!$A$4,E7)))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" operator="containsText" id="{D111F39E-208A-43D5-9F01-BBCC8D0253DF}">
            <xm:f>NOT(ISERROR(SEARCH(Sheet2!$A$3,E7)))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" operator="containsText" id="{3E9EB5FA-AF8B-48BB-84C7-4DA8AE8BED0A}">
            <xm:f>NOT(ISERROR(SEARCH(Sheet2!$A$2,E7)))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8" operator="containsText" id="{04D93A58-DE7D-42A5-960C-BF24BBA9A933}">
            <xm:f>NOT(ISERROR(SEARCH(Sheet2!$A$1,E7)))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0" operator="containsText" id="{BB7F6EEB-7E7D-4D69-A422-967D71670B29}">
            <xm:f>NOT(ISERROR(SEARCH(Sheet2!$A$8,E7)))</xm:f>
            <xm:f>Sheet2!$A$8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1" operator="containsText" id="{77FE0D6C-4065-4A45-B9A3-4186C170AB64}">
            <xm:f>NOT(ISERROR(SEARCH(Sheet2!$A$6,E7)))</xm:f>
            <xm:f>Sheet2!$A$6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12" operator="containsText" id="{BC7FEB65-95B2-4973-AA6E-BBE20FEFE92B}">
            <xm:f>NOT(ISERROR(SEARCH(Sheet2!$A$5,E7)))</xm:f>
            <xm:f>Sheet2!$A$5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3" operator="containsText" id="{0C9E455B-C80D-44F7-A41B-38427F45D4C0}">
            <xm:f>NOT(ISERROR(SEARCH(Sheet2!$A$4,E7)))</xm:f>
            <xm:f>Sheet2!$A$4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4" operator="containsText" id="{E4C2A800-1EC2-4BCD-B09B-9863FD8D86A9}">
            <xm:f>NOT(ISERROR(SEARCH(Sheet2!$A$3,E7)))</xm:f>
            <xm:f>Sheet2!$A$3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65FBA7A6-AA02-4C56-8DC4-68A8AA108D78}">
            <xm:f>NOT(ISERROR(SEARCH(Sheet2!$A$2,E7)))</xm:f>
            <xm:f>Sheet2!$A$2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6" operator="containsText" id="{665F1C37-F34C-408B-B88D-B69D96C7422E}">
            <xm:f>NOT(ISERROR(SEARCH(Sheet2!$A$1,E7)))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E7:E26</xm:sqref>
        </x14:conditionalFormatting>
        <x14:conditionalFormatting xmlns:xm="http://schemas.microsoft.com/office/excel/2006/main">
          <x14:cfRule type="containsText" priority="9" operator="containsText" id="{1F3C2646-2C75-4BB2-9A9B-B8ACA01BDED3}">
            <xm:f>NOT(ISERROR(SEARCH(Sheet2!$A$1,E7)))</xm:f>
            <xm:f>Sheet2!$A$1</xm:f>
            <x14:dxf>
              <fill>
                <patternFill>
                  <bgColor theme="9" tint="0.59996337778862885"/>
                </patternFill>
              </fill>
            </x14:dxf>
          </x14:cfRule>
          <xm:sqref>E7:E26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Sheet2!$C$1:$C$6</xm:f>
          </x14:formula1>
          <xm:sqref>D7:G26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55" sqref="D55"/>
    </sheetView>
  </sheetViews>
  <sheetFormatPr defaultRowHeight="13.5"/>
  <cols>
    <col min="1" max="1" width="8.625" customWidth="1"/>
    <col min="2" max="2" width="18.625" customWidth="1"/>
    <col min="4" max="4" width="8.625" customWidth="1"/>
    <col min="5" max="5" width="18.625" customWidth="1"/>
    <col min="8" max="8" width="18.625" customWidth="1"/>
  </cols>
  <sheetData>
    <row r="1" spans="1:8" ht="15" thickTop="1" thickBot="1">
      <c r="A1" s="18" t="s">
        <v>5</v>
      </c>
      <c r="B1" s="19" t="s">
        <v>60</v>
      </c>
      <c r="D1" s="8" t="s">
        <v>5</v>
      </c>
      <c r="E1" s="20" t="s">
        <v>61</v>
      </c>
      <c r="G1" s="8" t="s">
        <v>5</v>
      </c>
      <c r="H1" s="20" t="s">
        <v>0</v>
      </c>
    </row>
    <row r="2" spans="1:8">
      <c r="A2" s="16">
        <v>1</v>
      </c>
      <c r="B2" s="17" t="s">
        <v>6</v>
      </c>
      <c r="D2" s="9">
        <v>1</v>
      </c>
      <c r="E2" s="21" t="s">
        <v>62</v>
      </c>
      <c r="G2" s="9">
        <v>1</v>
      </c>
      <c r="H2" s="21" t="s">
        <v>87</v>
      </c>
    </row>
    <row r="3" spans="1:8" ht="14.25" thickBot="1">
      <c r="A3" s="12">
        <v>2</v>
      </c>
      <c r="B3" s="13" t="s">
        <v>7</v>
      </c>
      <c r="D3" s="10">
        <v>2</v>
      </c>
      <c r="E3" s="22" t="s">
        <v>63</v>
      </c>
      <c r="G3" s="11">
        <v>2</v>
      </c>
      <c r="H3" s="23" t="s">
        <v>88</v>
      </c>
    </row>
    <row r="4" spans="1:8" ht="14.25" thickTop="1">
      <c r="A4" s="12">
        <v>3</v>
      </c>
      <c r="B4" s="13" t="s">
        <v>8</v>
      </c>
      <c r="D4" s="10">
        <v>3</v>
      </c>
      <c r="E4" s="22" t="s">
        <v>64</v>
      </c>
    </row>
    <row r="5" spans="1:8">
      <c r="A5" s="12">
        <v>4</v>
      </c>
      <c r="B5" s="13" t="s">
        <v>9</v>
      </c>
      <c r="D5" s="10">
        <v>4</v>
      </c>
      <c r="E5" s="22" t="s">
        <v>65</v>
      </c>
    </row>
    <row r="6" spans="1:8">
      <c r="A6" s="12">
        <v>5</v>
      </c>
      <c r="B6" s="13" t="s">
        <v>10</v>
      </c>
      <c r="D6" s="10">
        <v>5</v>
      </c>
      <c r="E6" s="22" t="s">
        <v>66</v>
      </c>
    </row>
    <row r="7" spans="1:8">
      <c r="A7" s="12">
        <v>6</v>
      </c>
      <c r="B7" s="13" t="s">
        <v>11</v>
      </c>
      <c r="D7" s="10">
        <v>6</v>
      </c>
      <c r="E7" s="22" t="s">
        <v>67</v>
      </c>
    </row>
    <row r="8" spans="1:8">
      <c r="A8" s="12">
        <v>7</v>
      </c>
      <c r="B8" s="13" t="s">
        <v>12</v>
      </c>
      <c r="D8" s="10">
        <v>7</v>
      </c>
      <c r="E8" s="22" t="s">
        <v>68</v>
      </c>
    </row>
    <row r="9" spans="1:8">
      <c r="A9" s="12">
        <v>8</v>
      </c>
      <c r="B9" s="13" t="s">
        <v>13</v>
      </c>
      <c r="D9" s="10">
        <v>8</v>
      </c>
      <c r="E9" s="22" t="s">
        <v>69</v>
      </c>
    </row>
    <row r="10" spans="1:8">
      <c r="A10" s="12">
        <v>9</v>
      </c>
      <c r="B10" s="13" t="s">
        <v>14</v>
      </c>
      <c r="D10" s="10">
        <v>9</v>
      </c>
      <c r="E10" s="22" t="s">
        <v>70</v>
      </c>
    </row>
    <row r="11" spans="1:8">
      <c r="A11" s="12">
        <v>10</v>
      </c>
      <c r="B11" s="13" t="s">
        <v>15</v>
      </c>
      <c r="D11" s="10">
        <v>10</v>
      </c>
      <c r="E11" s="22" t="s">
        <v>71</v>
      </c>
    </row>
    <row r="12" spans="1:8">
      <c r="A12" s="12">
        <v>11</v>
      </c>
      <c r="B12" s="13" t="s">
        <v>16</v>
      </c>
      <c r="D12" s="10">
        <v>11</v>
      </c>
      <c r="E12" s="22" t="s">
        <v>72</v>
      </c>
    </row>
    <row r="13" spans="1:8">
      <c r="A13" s="12">
        <v>12</v>
      </c>
      <c r="B13" s="13" t="s">
        <v>17</v>
      </c>
      <c r="D13" s="10">
        <v>12</v>
      </c>
      <c r="E13" s="22" t="s">
        <v>73</v>
      </c>
    </row>
    <row r="14" spans="1:8">
      <c r="A14" s="12">
        <v>13</v>
      </c>
      <c r="B14" s="13" t="s">
        <v>18</v>
      </c>
      <c r="D14" s="10">
        <v>13</v>
      </c>
      <c r="E14" s="22" t="s">
        <v>74</v>
      </c>
    </row>
    <row r="15" spans="1:8">
      <c r="A15" s="12">
        <v>14</v>
      </c>
      <c r="B15" s="13" t="s">
        <v>19</v>
      </c>
      <c r="D15" s="10">
        <v>14</v>
      </c>
      <c r="E15" s="22" t="s">
        <v>75</v>
      </c>
    </row>
    <row r="16" spans="1:8">
      <c r="A16" s="12">
        <v>15</v>
      </c>
      <c r="B16" s="13" t="s">
        <v>20</v>
      </c>
      <c r="D16" s="10">
        <v>15</v>
      </c>
      <c r="E16" s="22" t="s">
        <v>76</v>
      </c>
    </row>
    <row r="17" spans="1:5">
      <c r="A17" s="12">
        <v>16</v>
      </c>
      <c r="B17" s="13" t="s">
        <v>21</v>
      </c>
      <c r="D17" s="10">
        <v>16</v>
      </c>
      <c r="E17" s="22" t="s">
        <v>77</v>
      </c>
    </row>
    <row r="18" spans="1:5">
      <c r="A18" s="12">
        <v>17</v>
      </c>
      <c r="B18" s="13" t="s">
        <v>22</v>
      </c>
      <c r="D18" s="10">
        <v>17</v>
      </c>
      <c r="E18" s="22" t="s">
        <v>78</v>
      </c>
    </row>
    <row r="19" spans="1:5">
      <c r="A19" s="12">
        <v>18</v>
      </c>
      <c r="B19" s="13" t="s">
        <v>23</v>
      </c>
      <c r="D19" s="10">
        <v>18</v>
      </c>
      <c r="E19" s="22" t="s">
        <v>79</v>
      </c>
    </row>
    <row r="20" spans="1:5">
      <c r="A20" s="12">
        <v>19</v>
      </c>
      <c r="B20" s="13" t="s">
        <v>24</v>
      </c>
      <c r="D20" s="10">
        <v>19</v>
      </c>
      <c r="E20" s="22" t="s">
        <v>80</v>
      </c>
    </row>
    <row r="21" spans="1:5">
      <c r="A21" s="12">
        <v>20</v>
      </c>
      <c r="B21" s="13" t="s">
        <v>25</v>
      </c>
      <c r="D21" s="10">
        <v>20</v>
      </c>
      <c r="E21" s="22" t="s">
        <v>81</v>
      </c>
    </row>
    <row r="22" spans="1:5">
      <c r="A22" s="12">
        <v>21</v>
      </c>
      <c r="B22" s="13" t="s">
        <v>26</v>
      </c>
      <c r="D22" s="10">
        <v>21</v>
      </c>
      <c r="E22" s="22" t="s">
        <v>82</v>
      </c>
    </row>
    <row r="23" spans="1:5">
      <c r="A23" s="12">
        <v>22</v>
      </c>
      <c r="B23" s="13" t="s">
        <v>27</v>
      </c>
      <c r="D23" s="10">
        <v>22</v>
      </c>
      <c r="E23" s="22" t="s">
        <v>83</v>
      </c>
    </row>
    <row r="24" spans="1:5">
      <c r="A24" s="12">
        <v>23</v>
      </c>
      <c r="B24" s="13" t="s">
        <v>28</v>
      </c>
      <c r="D24" s="10">
        <v>23</v>
      </c>
      <c r="E24" s="22" t="s">
        <v>84</v>
      </c>
    </row>
    <row r="25" spans="1:5">
      <c r="A25" s="12">
        <v>24</v>
      </c>
      <c r="B25" s="13" t="s">
        <v>29</v>
      </c>
      <c r="D25" s="10">
        <v>24</v>
      </c>
      <c r="E25" s="22" t="s">
        <v>85</v>
      </c>
    </row>
    <row r="26" spans="1:5" ht="14.25" thickBot="1">
      <c r="A26" s="12">
        <v>25</v>
      </c>
      <c r="B26" s="13" t="s">
        <v>30</v>
      </c>
      <c r="D26" s="11">
        <v>25</v>
      </c>
      <c r="E26" s="23" t="s">
        <v>86</v>
      </c>
    </row>
    <row r="27" spans="1:5" ht="14.25" thickTop="1">
      <c r="A27" s="12">
        <v>26</v>
      </c>
      <c r="B27" s="13" t="s">
        <v>31</v>
      </c>
    </row>
    <row r="28" spans="1:5">
      <c r="A28" s="12">
        <v>27</v>
      </c>
      <c r="B28" s="13" t="s">
        <v>32</v>
      </c>
    </row>
    <row r="29" spans="1:5">
      <c r="A29" s="12">
        <v>28</v>
      </c>
      <c r="B29" s="13" t="s">
        <v>33</v>
      </c>
    </row>
    <row r="30" spans="1:5">
      <c r="A30" s="12">
        <v>29</v>
      </c>
      <c r="B30" s="13" t="s">
        <v>34</v>
      </c>
    </row>
    <row r="31" spans="1:5">
      <c r="A31" s="12">
        <v>30</v>
      </c>
      <c r="B31" s="13" t="s">
        <v>35</v>
      </c>
    </row>
    <row r="32" spans="1:5">
      <c r="A32" s="12">
        <v>31</v>
      </c>
      <c r="B32" s="13" t="s">
        <v>36</v>
      </c>
    </row>
    <row r="33" spans="1:2">
      <c r="A33" s="12">
        <v>32</v>
      </c>
      <c r="B33" s="13" t="s">
        <v>37</v>
      </c>
    </row>
    <row r="34" spans="1:2">
      <c r="A34" s="12">
        <v>33</v>
      </c>
      <c r="B34" s="13" t="s">
        <v>38</v>
      </c>
    </row>
    <row r="35" spans="1:2">
      <c r="A35" s="12">
        <v>34</v>
      </c>
      <c r="B35" s="13" t="s">
        <v>39</v>
      </c>
    </row>
    <row r="36" spans="1:2">
      <c r="A36" s="12">
        <v>35</v>
      </c>
      <c r="B36" s="13" t="s">
        <v>40</v>
      </c>
    </row>
    <row r="37" spans="1:2">
      <c r="A37" s="12">
        <v>36</v>
      </c>
      <c r="B37" s="13" t="s">
        <v>41</v>
      </c>
    </row>
    <row r="38" spans="1:2">
      <c r="A38" s="12">
        <v>37</v>
      </c>
      <c r="B38" s="13" t="s">
        <v>42</v>
      </c>
    </row>
    <row r="39" spans="1:2">
      <c r="A39" s="12">
        <v>38</v>
      </c>
      <c r="B39" s="13" t="s">
        <v>43</v>
      </c>
    </row>
    <row r="40" spans="1:2">
      <c r="A40" s="12">
        <v>39</v>
      </c>
      <c r="B40" s="13" t="s">
        <v>44</v>
      </c>
    </row>
    <row r="41" spans="1:2">
      <c r="A41" s="12">
        <v>40</v>
      </c>
      <c r="B41" s="13" t="s">
        <v>45</v>
      </c>
    </row>
    <row r="42" spans="1:2">
      <c r="A42" s="12">
        <v>41</v>
      </c>
      <c r="B42" s="13" t="s">
        <v>46</v>
      </c>
    </row>
    <row r="43" spans="1:2">
      <c r="A43" s="12">
        <v>42</v>
      </c>
      <c r="B43" s="13" t="s">
        <v>47</v>
      </c>
    </row>
    <row r="44" spans="1:2">
      <c r="A44" s="12">
        <v>43</v>
      </c>
      <c r="B44" s="14" t="s">
        <v>48</v>
      </c>
    </row>
    <row r="45" spans="1:2">
      <c r="A45" s="12">
        <v>44</v>
      </c>
      <c r="B45" s="13" t="s">
        <v>49</v>
      </c>
    </row>
    <row r="46" spans="1:2">
      <c r="A46" s="12">
        <v>45</v>
      </c>
      <c r="B46" s="13" t="s">
        <v>50</v>
      </c>
    </row>
    <row r="47" spans="1:2">
      <c r="A47" s="12">
        <v>46</v>
      </c>
      <c r="B47" s="13" t="s">
        <v>51</v>
      </c>
    </row>
    <row r="48" spans="1:2">
      <c r="A48" s="12">
        <v>47</v>
      </c>
      <c r="B48" s="13" t="s">
        <v>52</v>
      </c>
    </row>
    <row r="49" spans="1:2">
      <c r="A49" s="12">
        <v>48</v>
      </c>
      <c r="B49" s="13" t="s">
        <v>53</v>
      </c>
    </row>
    <row r="50" spans="1:2">
      <c r="A50" s="12">
        <v>49</v>
      </c>
      <c r="B50" s="13" t="s">
        <v>54</v>
      </c>
    </row>
    <row r="51" spans="1:2">
      <c r="A51" s="12">
        <v>50</v>
      </c>
      <c r="B51" s="13" t="s">
        <v>55</v>
      </c>
    </row>
    <row r="52" spans="1:2">
      <c r="A52" s="12">
        <v>51</v>
      </c>
      <c r="B52" s="13" t="s">
        <v>56</v>
      </c>
    </row>
    <row r="53" spans="1:2">
      <c r="A53" s="12">
        <v>52</v>
      </c>
      <c r="B53" s="13" t="s">
        <v>57</v>
      </c>
    </row>
    <row r="54" spans="1:2">
      <c r="A54" s="12">
        <v>53</v>
      </c>
      <c r="B54" s="13" t="s">
        <v>58</v>
      </c>
    </row>
    <row r="55" spans="1:2" ht="14.25" thickBot="1">
      <c r="A55" s="12">
        <v>54</v>
      </c>
      <c r="B55" s="15" t="s">
        <v>59</v>
      </c>
    </row>
    <row r="56" spans="1:2" ht="14.25" thickTop="1"/>
  </sheetData>
  <phoneticPr fontId="1"/>
  <dataValidations count="1">
    <dataValidation type="list" allowBlank="1" showInputMessage="1" showErrorMessage="1" sqref="B2:B55">
      <formula1>小学校名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Formulas="1" workbookViewId="0">
      <selection activeCell="E9" sqref="E9"/>
    </sheetView>
  </sheetViews>
  <sheetFormatPr defaultRowHeight="13.5"/>
  <cols>
    <col min="1" max="1" width="9" style="27"/>
    <col min="3" max="3" width="11.5" customWidth="1"/>
  </cols>
  <sheetData>
    <row r="1" spans="1:3">
      <c r="A1" s="41" t="s">
        <v>118</v>
      </c>
      <c r="C1" s="61" t="s">
        <v>129</v>
      </c>
    </row>
    <row r="2" spans="1:3">
      <c r="A2" s="41" t="s">
        <v>94</v>
      </c>
      <c r="C2" s="62" t="s">
        <v>130</v>
      </c>
    </row>
    <row r="3" spans="1:3">
      <c r="A3" s="41" t="s">
        <v>95</v>
      </c>
      <c r="C3" s="63" t="s">
        <v>133</v>
      </c>
    </row>
    <row r="4" spans="1:3">
      <c r="A4" s="41" t="s">
        <v>96</v>
      </c>
      <c r="C4" s="64" t="s">
        <v>132</v>
      </c>
    </row>
    <row r="5" spans="1:3">
      <c r="A5" s="41" t="s">
        <v>97</v>
      </c>
      <c r="C5" s="65" t="s">
        <v>131</v>
      </c>
    </row>
    <row r="6" spans="1:3">
      <c r="A6" s="41" t="s">
        <v>98</v>
      </c>
      <c r="C6" s="66" t="s">
        <v>134</v>
      </c>
    </row>
    <row r="7" spans="1:3">
      <c r="A7" s="41" t="s">
        <v>99</v>
      </c>
    </row>
    <row r="9" spans="1:3">
      <c r="C9" s="59"/>
    </row>
    <row r="11" spans="1:3">
      <c r="C11" s="59"/>
    </row>
  </sheetData>
  <phoneticPr fontId="1"/>
  <conditionalFormatting sqref="A2:A7">
    <cfRule type="containsText" dxfId="3" priority="2" operator="containsText" text="やさしいはり">
      <formula>NOT(ISERROR(SEARCH("やさしいはり",A2)))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539ED3CD-BBE9-46B2-B9F0-632240088700}">
            <xm:f>NOT(ISERROR(SEARCH($A$1,A2)))</xm:f>
            <xm:f>$A$1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" operator="containsText" id="{0033B645-05F4-4A96-9929-8673BBF7B07E}">
            <xm:f>NOT(ISERROR(SEARCH($A$1,A2)))</xm:f>
            <xm:f>$A$1</xm:f>
            <x14:dxf>
              <fill>
                <patternFill>
                  <bgColor theme="9" tint="0.59996337778862885"/>
                </patternFill>
              </fill>
            </x14:dxf>
          </x14:cfRule>
          <xm:sqref>A2:A7</xm:sqref>
        </x14:conditionalFormatting>
        <x14:conditionalFormatting xmlns:xm="http://schemas.microsoft.com/office/excel/2006/main">
          <x14:cfRule type="containsText" priority="1" operator="containsText" id="{DB2BF7EE-E6E1-430D-BD9E-592A3044E3D3}">
            <xm:f>NOT(ISERROR(SEARCH($A$1,A2)))</xm:f>
            <xm:f>$A$1</xm:f>
            <x14:dxf>
              <fill>
                <patternFill>
                  <bgColor theme="9" tint="0.59996337778862885"/>
                </patternFill>
              </fill>
            </x14:dxf>
          </x14:cfRule>
          <xm:sqref>A2:A7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D16" sqref="D16"/>
    </sheetView>
  </sheetViews>
  <sheetFormatPr defaultRowHeight="13.5"/>
  <cols>
    <col min="1" max="1" width="12.875" style="28" customWidth="1"/>
  </cols>
  <sheetData>
    <row r="1" spans="1:1">
      <c r="A1" s="28" t="s">
        <v>100</v>
      </c>
    </row>
    <row r="2" spans="1:1">
      <c r="A2" s="28" t="s">
        <v>101</v>
      </c>
    </row>
    <row r="3" spans="1:1">
      <c r="A3" s="28" t="s">
        <v>102</v>
      </c>
    </row>
    <row r="4" spans="1:1">
      <c r="A4" s="28" t="s">
        <v>103</v>
      </c>
    </row>
    <row r="5" spans="1:1">
      <c r="A5" s="28" t="s">
        <v>104</v>
      </c>
    </row>
    <row r="6" spans="1:1">
      <c r="A6" s="28" t="s">
        <v>105</v>
      </c>
    </row>
    <row r="7" spans="1:1">
      <c r="A7" s="28" t="s">
        <v>106</v>
      </c>
    </row>
    <row r="8" spans="1:1">
      <c r="A8" s="28" t="s">
        <v>107</v>
      </c>
    </row>
    <row r="9" spans="1:1">
      <c r="A9" s="28" t="s">
        <v>108</v>
      </c>
    </row>
    <row r="10" spans="1:1">
      <c r="A10" s="28" t="s">
        <v>109</v>
      </c>
    </row>
    <row r="11" spans="1:1">
      <c r="A11" s="28" t="s">
        <v>110</v>
      </c>
    </row>
    <row r="12" spans="1:1">
      <c r="A12" s="28" t="s">
        <v>111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盲・聾学校用</vt:lpstr>
      <vt:lpstr>小学校用</vt:lpstr>
      <vt:lpstr>中学校用</vt:lpstr>
      <vt:lpstr>Sheet1</vt:lpstr>
      <vt:lpstr>Sheet2</vt:lpstr>
      <vt:lpstr>Sheet3</vt:lpstr>
      <vt:lpstr>小学校名</vt:lpstr>
      <vt:lpstr>中学校名</vt:lpstr>
      <vt:lpstr>年齢</vt:lpstr>
      <vt:lpstr>部会名</vt:lpstr>
      <vt:lpstr>盲聾学校名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旭川市ＰＴＡ連合会</cp:lastModifiedBy>
  <cp:lastPrinted>2019-07-03T07:50:30Z</cp:lastPrinted>
  <dcterms:created xsi:type="dcterms:W3CDTF">2012-10-01T02:03:18Z</dcterms:created>
  <dcterms:modified xsi:type="dcterms:W3CDTF">2019-07-19T08:10:17Z</dcterms:modified>
</cp:coreProperties>
</file>